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9772383b94638c/Sage Bookkeeping Fundamentals Course/"/>
    </mc:Choice>
  </mc:AlternateContent>
  <xr:revisionPtr revIDLastSave="344" documentId="13_ncr:1_{4528C4D7-8AEB-3E43-A2BB-4EB65387EF20}" xr6:coauthVersionLast="47" xr6:coauthVersionMax="47" xr10:uidLastSave="{2BE01EC2-8AF3-1F4E-A49A-38EA63EBD29A}"/>
  <bookViews>
    <workbookView xWindow="19080" yWindow="4440" windowWidth="28800" windowHeight="16960" activeTab="4" xr2:uid="{55358588-F847-3847-B223-D472B48B59BE}"/>
  </bookViews>
  <sheets>
    <sheet name="Balance Sheet" sheetId="1" r:id="rId1"/>
    <sheet name="Income Statement" sheetId="2" r:id="rId2"/>
    <sheet name="Type of Transactions " sheetId="3" r:id="rId3"/>
    <sheet name="Balance Sheet Color Coded" sheetId="5" r:id="rId4"/>
    <sheet name="Accounting Equation and DR CR" sheetId="4" r:id="rId5"/>
    <sheet name="Debit and Credit inc dec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G7" i="4"/>
  <c r="I3" i="4"/>
  <c r="G3" i="4"/>
  <c r="E18" i="5"/>
  <c r="E20" i="5" s="1"/>
  <c r="B18" i="5"/>
  <c r="B20" i="5" s="1"/>
  <c r="E13" i="5"/>
  <c r="E9" i="5"/>
  <c r="B9" i="5"/>
  <c r="B21" i="2"/>
  <c r="B6" i="2"/>
  <c r="E13" i="1"/>
  <c r="E18" i="1"/>
  <c r="E9" i="1"/>
  <c r="B9" i="1"/>
  <c r="B18" i="1"/>
  <c r="B20" i="1" s="1"/>
  <c r="E20" i="1" l="1"/>
  <c r="B23" i="2"/>
  <c r="B24" i="2" s="1"/>
  <c r="B25" i="2" s="1"/>
</calcChain>
</file>

<file path=xl/sharedStrings.xml><?xml version="1.0" encoding="utf-8"?>
<sst xmlns="http://schemas.openxmlformats.org/spreadsheetml/2006/main" count="190" uniqueCount="129">
  <si>
    <t>Current assets</t>
  </si>
  <si>
    <t>Cash</t>
  </si>
  <si>
    <t>Accounts receivable</t>
  </si>
  <si>
    <t>Inventory</t>
  </si>
  <si>
    <t>Prepaid expenses</t>
  </si>
  <si>
    <t>Total current assets</t>
  </si>
  <si>
    <t>Non current assets</t>
  </si>
  <si>
    <t>Intangible assets</t>
  </si>
  <si>
    <t>ASSETS</t>
  </si>
  <si>
    <t>TOTAL ASSETS</t>
  </si>
  <si>
    <t>Current liabilities</t>
  </si>
  <si>
    <t>Accounts payable</t>
  </si>
  <si>
    <t>Accrued expenses</t>
  </si>
  <si>
    <t>Total current liabilities</t>
  </si>
  <si>
    <t>Non current liabilities</t>
  </si>
  <si>
    <t>Bank loan</t>
  </si>
  <si>
    <t>Retained Earnings</t>
  </si>
  <si>
    <t>Share Capital</t>
  </si>
  <si>
    <t>Total Non Current Liabilities</t>
  </si>
  <si>
    <t>EQUITY AND LIABILITIES</t>
  </si>
  <si>
    <t>Capital And Reserves</t>
  </si>
  <si>
    <t>Property plant &amp; equipment</t>
  </si>
  <si>
    <t>Total Non current assets</t>
  </si>
  <si>
    <t>TOTAL EQUITY AND LIABILITIES</t>
  </si>
  <si>
    <t>Also called a Balance Sheet</t>
  </si>
  <si>
    <t>Total Equity</t>
  </si>
  <si>
    <t>Sales</t>
  </si>
  <si>
    <t>Cost of Sales</t>
  </si>
  <si>
    <t>Gross Profit</t>
  </si>
  <si>
    <t>Other Income</t>
  </si>
  <si>
    <t>Expenses</t>
  </si>
  <si>
    <t>Advertising</t>
  </si>
  <si>
    <t>Bad Debts</t>
  </si>
  <si>
    <t>Bank Charges</t>
  </si>
  <si>
    <t>Computer Expenses</t>
  </si>
  <si>
    <t>Depreciation</t>
  </si>
  <si>
    <t>Electricity</t>
  </si>
  <si>
    <t>Entertainment</t>
  </si>
  <si>
    <t>Rent</t>
  </si>
  <si>
    <t>Repairs &amp; Maintenance</t>
  </si>
  <si>
    <t>Telephone</t>
  </si>
  <si>
    <t>Travel and Accommodation</t>
  </si>
  <si>
    <t>Total for Expenses</t>
  </si>
  <si>
    <t>Net Profit Or Loss Before Tax</t>
  </si>
  <si>
    <t>Net Profit Or Loss After Tax</t>
  </si>
  <si>
    <t>Taxation</t>
  </si>
  <si>
    <t>Also called an "Income Statement" or "Profit and Loss Statement"</t>
  </si>
  <si>
    <t>3 main parts</t>
  </si>
  <si>
    <t>1. Sales / Revenue</t>
  </si>
  <si>
    <t>2. Expenses</t>
  </si>
  <si>
    <t>3. Net Profit of Loss</t>
  </si>
  <si>
    <t>Has 3 main parts</t>
  </si>
  <si>
    <t>STATEMENT OF FINANCIAL POSITION AT ______________</t>
  </si>
  <si>
    <t>1. Assets - everything the business OWNS</t>
  </si>
  <si>
    <t xml:space="preserve">2. Liabilities - What it OWES to Third Parties </t>
  </si>
  <si>
    <t xml:space="preserve">3. Equity - The Owners / Shareholders claim on the business </t>
  </si>
  <si>
    <t>STATEMENT OF COMPREHENSIVE INCOME FOR __________________</t>
  </si>
  <si>
    <t xml:space="preserve">Covers a PERIOD of Time e.g. for the YEAR ended 30 June 2024 </t>
  </si>
  <si>
    <t>A Snapshot in Time e.g AT 30 June 2024</t>
  </si>
  <si>
    <t>or for the MONTH ENDED 30 June 2024</t>
  </si>
  <si>
    <t>&lt;---- TOP LINE</t>
  </si>
  <si>
    <t>&lt;---- BOTTOM LINE</t>
  </si>
  <si>
    <t>FUNDING</t>
  </si>
  <si>
    <t>PURCHASES</t>
  </si>
  <si>
    <t>Owner invests capital into the business</t>
  </si>
  <si>
    <t>Business takes a loan from the bank</t>
  </si>
  <si>
    <t>SALES</t>
  </si>
  <si>
    <t xml:space="preserve">ASSETS </t>
  </si>
  <si>
    <t>LIABILITIES</t>
  </si>
  <si>
    <t>Owners invests R500 000 into the business</t>
  </si>
  <si>
    <t>DEBIT ACCOUNT</t>
  </si>
  <si>
    <t>DEBIT AMOUNT</t>
  </si>
  <si>
    <t>CREDIT ACCOUNT</t>
  </si>
  <si>
    <t>CREDIT AMOUNT</t>
  </si>
  <si>
    <t>Business pays supplier for goods bought on credit</t>
  </si>
  <si>
    <t>Capital And Reserves (EQUITY)</t>
  </si>
  <si>
    <t>Business purchases a Fixed Asset for Cash e.g computer equipment</t>
  </si>
  <si>
    <t>FUNDAMENTAL ACCOUNTING EQUATION</t>
  </si>
  <si>
    <t xml:space="preserve">ASSETS = EQUITY + LIABILITIES </t>
  </si>
  <si>
    <t>Business pays for an expense e.g. Rental  Expense with Bank Payment / EFT</t>
  </si>
  <si>
    <t>Business buys stock (i.e inventory) on credit i.e. credit meaning that the business will pay the supplier later</t>
  </si>
  <si>
    <t>BANK RECEIPTS / PAYMENTS</t>
  </si>
  <si>
    <t xml:space="preserve">Business takes loan from Bank for R250 000 </t>
  </si>
  <si>
    <t>as Share Capital</t>
  </si>
  <si>
    <t>Cash / Bank</t>
  </si>
  <si>
    <t>EQUITY (Shareholders / Owners)</t>
  </si>
  <si>
    <t>Increase in ASSETS</t>
  </si>
  <si>
    <t>Debit</t>
  </si>
  <si>
    <t>Credit</t>
  </si>
  <si>
    <t>Increase in EQUITY</t>
  </si>
  <si>
    <t>Increase in LIABILITY</t>
  </si>
  <si>
    <t>Decrease in ASSETS</t>
  </si>
  <si>
    <t>Decrease in EQUITY</t>
  </si>
  <si>
    <t>Decrease in LIABILITY</t>
  </si>
  <si>
    <t>Bank</t>
  </si>
  <si>
    <t>Bank Loan</t>
  </si>
  <si>
    <t>Purchased Computers for R30 000</t>
  </si>
  <si>
    <t>Paid via EFT</t>
  </si>
  <si>
    <t>Purchased Stock for R50 000 on Credit</t>
  </si>
  <si>
    <t>i.e. pay later</t>
  </si>
  <si>
    <t>Increase</t>
  </si>
  <si>
    <t>DEBIT</t>
  </si>
  <si>
    <t>CREDIT</t>
  </si>
  <si>
    <t>Decrease</t>
  </si>
  <si>
    <t>Computer Equipment</t>
  </si>
  <si>
    <t>Accounts Payable</t>
  </si>
  <si>
    <t xml:space="preserve">The company paid for its Rent </t>
  </si>
  <si>
    <t>R20 000 via EFT</t>
  </si>
  <si>
    <t>Income Items e.g. Sales, Other Income</t>
  </si>
  <si>
    <t>Income Statement / Statement of Comprehensive Income</t>
  </si>
  <si>
    <t>-----------&gt;</t>
  </si>
  <si>
    <t>Expense Items e.g. Cost of Sales, various other expenses e.g. Rental</t>
  </si>
  <si>
    <t>Rental Expense</t>
  </si>
  <si>
    <t xml:space="preserve">Business sells goods / service for cash - make a cash sale i.e. customer receives goods / service and pays cash now </t>
  </si>
  <si>
    <t>Business sells goods / services on credit - make a credit sale i.e. customer receives goods / service and pays later</t>
  </si>
  <si>
    <t>Sold Inventory / Stock for R15 000</t>
  </si>
  <si>
    <t>Customer paid cash / EFT</t>
  </si>
  <si>
    <t>The cost of the goods was R10 000</t>
  </si>
  <si>
    <t>Sold Inventory / Stock for R20 000 on credit</t>
  </si>
  <si>
    <t>Customer will pay later</t>
  </si>
  <si>
    <t>The cost of the goods was R12 000</t>
  </si>
  <si>
    <t>Accounts Receivable</t>
  </si>
  <si>
    <t xml:space="preserve">Inventory </t>
  </si>
  <si>
    <t>Pay supplier R40 000 for goods previously</t>
  </si>
  <si>
    <t>bought on credit i.e. pay off amount owing</t>
  </si>
  <si>
    <t>Business receives money (payment) from a customer for goods / services previsouly sold on credit</t>
  </si>
  <si>
    <t>Received payment from a customer for</t>
  </si>
  <si>
    <t>amount owing (goods / services previously</t>
  </si>
  <si>
    <t>sold on credit) for R10 000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</si>
</sst>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\+\ #,##0;\-\ #,##0\ 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sz val="14"/>
      <color theme="0"/>
      <name val="Aptos Narrow"/>
      <scheme val="minor"/>
    </font>
    <font>
      <b/>
      <sz val="18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DAF2D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7" fillId="0" borderId="0" xfId="0" applyFont="1"/>
    <xf numFmtId="164" fontId="0" fillId="0" borderId="0" xfId="1" applyNumberFormat="1" applyFont="1"/>
    <xf numFmtId="164" fontId="4" fillId="0" borderId="0" xfId="1" applyNumberFormat="1" applyFont="1"/>
    <xf numFmtId="164" fontId="0" fillId="2" borderId="0" xfId="1" applyNumberFormat="1" applyFont="1" applyFill="1"/>
    <xf numFmtId="164" fontId="6" fillId="3" borderId="0" xfId="1" applyNumberFormat="1" applyFont="1" applyFill="1"/>
    <xf numFmtId="0" fontId="8" fillId="0" borderId="0" xfId="0" applyFont="1"/>
    <xf numFmtId="164" fontId="2" fillId="2" borderId="0" xfId="1" applyNumberFormat="1" applyFont="1" applyFill="1"/>
    <xf numFmtId="164" fontId="5" fillId="3" borderId="0" xfId="1" applyNumberFormat="1" applyFont="1" applyFill="1"/>
    <xf numFmtId="0" fontId="0" fillId="0" borderId="0" xfId="0" applyAlignment="1">
      <alignment horizontal="left"/>
    </xf>
    <xf numFmtId="0" fontId="2" fillId="4" borderId="0" xfId="0" applyFont="1" applyFill="1"/>
    <xf numFmtId="0" fontId="0" fillId="4" borderId="0" xfId="0" applyFill="1"/>
    <xf numFmtId="165" fontId="0" fillId="4" borderId="0" xfId="1" applyNumberFormat="1" applyFont="1" applyFill="1"/>
    <xf numFmtId="165" fontId="0" fillId="4" borderId="0" xfId="0" applyNumberFormat="1" applyFill="1"/>
    <xf numFmtId="0" fontId="3" fillId="4" borderId="0" xfId="0" applyFont="1" applyFill="1"/>
    <xf numFmtId="164" fontId="4" fillId="4" borderId="0" xfId="1" applyNumberFormat="1" applyFont="1" applyFill="1"/>
    <xf numFmtId="164" fontId="0" fillId="4" borderId="0" xfId="1" applyNumberFormat="1" applyFont="1" applyFill="1"/>
    <xf numFmtId="0" fontId="2" fillId="5" borderId="0" xfId="0" applyFont="1" applyFill="1"/>
    <xf numFmtId="164" fontId="0" fillId="5" borderId="0" xfId="1" applyNumberFormat="1" applyFont="1" applyFill="1"/>
    <xf numFmtId="0" fontId="2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2" fillId="7" borderId="0" xfId="0" applyFont="1" applyFill="1"/>
    <xf numFmtId="164" fontId="0" fillId="7" borderId="0" xfId="1" applyNumberFormat="1" applyFont="1" applyFill="1"/>
    <xf numFmtId="0" fontId="0" fillId="7" borderId="0" xfId="0" applyFill="1"/>
    <xf numFmtId="0" fontId="2" fillId="9" borderId="0" xfId="0" applyFont="1" applyFill="1"/>
    <xf numFmtId="164" fontId="0" fillId="9" borderId="0" xfId="1" applyNumberFormat="1" applyFont="1" applyFill="1"/>
    <xf numFmtId="0" fontId="2" fillId="10" borderId="0" xfId="0" applyFont="1" applyFill="1"/>
    <xf numFmtId="164" fontId="0" fillId="10" borderId="0" xfId="1" applyNumberFormat="1" applyFont="1" applyFill="1"/>
    <xf numFmtId="0" fontId="2" fillId="0" borderId="0" xfId="0" applyFont="1" applyAlignment="1">
      <alignment horizontal="left"/>
    </xf>
    <xf numFmtId="0" fontId="2" fillId="11" borderId="0" xfId="0" applyFont="1" applyFill="1"/>
    <xf numFmtId="164" fontId="0" fillId="11" borderId="0" xfId="1" applyNumberFormat="1" applyFont="1" applyFill="1"/>
    <xf numFmtId="0" fontId="0" fillId="11" borderId="0" xfId="0" applyFill="1"/>
    <xf numFmtId="0" fontId="2" fillId="12" borderId="0" xfId="0" applyFont="1" applyFill="1"/>
    <xf numFmtId="164" fontId="2" fillId="12" borderId="0" xfId="1" applyNumberFormat="1" applyFont="1" applyFill="1"/>
    <xf numFmtId="0" fontId="0" fillId="12" borderId="0" xfId="0" applyFill="1"/>
    <xf numFmtId="164" fontId="0" fillId="12" borderId="0" xfId="1" applyNumberFormat="1" applyFont="1" applyFill="1"/>
    <xf numFmtId="0" fontId="2" fillId="13" borderId="0" xfId="0" applyFont="1" applyFill="1"/>
    <xf numFmtId="164" fontId="2" fillId="13" borderId="0" xfId="1" applyNumberFormat="1" applyFont="1" applyFill="1"/>
    <xf numFmtId="0" fontId="0" fillId="13" borderId="0" xfId="0" applyFill="1"/>
    <xf numFmtId="164" fontId="0" fillId="13" borderId="0" xfId="1" applyNumberFormat="1" applyFont="1" applyFill="1"/>
    <xf numFmtId="0" fontId="9" fillId="14" borderId="0" xfId="0" applyFont="1" applyFill="1"/>
    <xf numFmtId="0" fontId="9" fillId="15" borderId="0" xfId="0" applyFont="1" applyFill="1"/>
    <xf numFmtId="0" fontId="9" fillId="15" borderId="0" xfId="0" applyFont="1" applyFill="1" applyAlignment="1">
      <alignment wrapText="1"/>
    </xf>
    <xf numFmtId="0" fontId="0" fillId="8" borderId="0" xfId="0" applyFill="1"/>
    <xf numFmtId="0" fontId="0" fillId="0" borderId="0" xfId="0" applyFill="1"/>
    <xf numFmtId="0" fontId="0" fillId="0" borderId="0" xfId="0" quotePrefix="1"/>
    <xf numFmtId="0" fontId="2" fillId="6" borderId="0" xfId="0" applyFont="1" applyFill="1" applyAlignment="1">
      <alignment wrapText="1"/>
    </xf>
    <xf numFmtId="165" fontId="0" fillId="6" borderId="0" xfId="1" applyNumberFormat="1" applyFont="1" applyFill="1"/>
    <xf numFmtId="165" fontId="0" fillId="6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5374-CC81-BA49-BB9E-A799E4FAD3DB}">
  <dimension ref="A1:G20"/>
  <sheetViews>
    <sheetView showGridLines="0" zoomScale="150" zoomScaleNormal="150" workbookViewId="0">
      <selection activeCell="A14" sqref="A14:B14"/>
    </sheetView>
  </sheetViews>
  <sheetFormatPr baseColWidth="10" defaultRowHeight="16" x14ac:dyDescent="0.2"/>
  <cols>
    <col min="1" max="1" width="34.33203125" customWidth="1"/>
    <col min="2" max="2" width="11.5" style="8" bestFit="1" customWidth="1"/>
    <col min="3" max="3" width="10" customWidth="1"/>
    <col min="4" max="4" width="33.5" customWidth="1"/>
    <col min="5" max="5" width="13.33203125" style="8" bestFit="1" customWidth="1"/>
  </cols>
  <sheetData>
    <row r="1" spans="1:7" ht="24" x14ac:dyDescent="0.3">
      <c r="A1" s="7" t="s">
        <v>52</v>
      </c>
    </row>
    <row r="2" spans="1:7" x14ac:dyDescent="0.2">
      <c r="A2" t="s">
        <v>24</v>
      </c>
    </row>
    <row r="4" spans="1:7" ht="19" x14ac:dyDescent="0.25">
      <c r="A4" s="4" t="s">
        <v>8</v>
      </c>
      <c r="B4" s="9"/>
      <c r="C4" s="5"/>
      <c r="D4" s="4" t="s">
        <v>19</v>
      </c>
      <c r="G4" t="s">
        <v>58</v>
      </c>
    </row>
    <row r="5" spans="1:7" x14ac:dyDescent="0.2">
      <c r="D5" s="1"/>
    </row>
    <row r="6" spans="1:7" x14ac:dyDescent="0.2">
      <c r="A6" s="1" t="s">
        <v>6</v>
      </c>
      <c r="D6" s="1" t="s">
        <v>20</v>
      </c>
      <c r="G6" t="s">
        <v>51</v>
      </c>
    </row>
    <row r="7" spans="1:7" x14ac:dyDescent="0.2">
      <c r="A7" t="s">
        <v>21</v>
      </c>
      <c r="B7" s="8">
        <v>100000</v>
      </c>
      <c r="D7" t="s">
        <v>17</v>
      </c>
      <c r="E7" s="8">
        <v>55000</v>
      </c>
      <c r="G7" t="s">
        <v>53</v>
      </c>
    </row>
    <row r="8" spans="1:7" x14ac:dyDescent="0.2">
      <c r="A8" t="s">
        <v>7</v>
      </c>
      <c r="B8" s="8">
        <v>30000</v>
      </c>
      <c r="D8" t="s">
        <v>16</v>
      </c>
      <c r="E8" s="8">
        <v>64000</v>
      </c>
      <c r="G8" t="s">
        <v>54</v>
      </c>
    </row>
    <row r="9" spans="1:7" x14ac:dyDescent="0.2">
      <c r="A9" s="2" t="s">
        <v>22</v>
      </c>
      <c r="B9" s="10">
        <f>SUM(B7:B8)</f>
        <v>130000</v>
      </c>
      <c r="D9" s="2" t="s">
        <v>25</v>
      </c>
      <c r="E9" s="10">
        <f>SUM(E7:E8)</f>
        <v>119000</v>
      </c>
      <c r="G9" t="s">
        <v>55</v>
      </c>
    </row>
    <row r="11" spans="1:7" x14ac:dyDescent="0.2">
      <c r="D11" s="1" t="s">
        <v>14</v>
      </c>
    </row>
    <row r="12" spans="1:7" x14ac:dyDescent="0.2">
      <c r="A12" s="1"/>
      <c r="D12" t="s">
        <v>15</v>
      </c>
      <c r="E12" s="8">
        <v>60000</v>
      </c>
    </row>
    <row r="13" spans="1:7" x14ac:dyDescent="0.2">
      <c r="A13" s="1" t="s">
        <v>0</v>
      </c>
      <c r="D13" s="2" t="s">
        <v>18</v>
      </c>
      <c r="E13" s="10">
        <f>SUM(E12)</f>
        <v>60000</v>
      </c>
    </row>
    <row r="14" spans="1:7" x14ac:dyDescent="0.2">
      <c r="A14" t="s">
        <v>3</v>
      </c>
      <c r="B14" s="8">
        <v>30000</v>
      </c>
    </row>
    <row r="15" spans="1:7" x14ac:dyDescent="0.2">
      <c r="A15" t="s">
        <v>2</v>
      </c>
      <c r="B15" s="8">
        <v>25000</v>
      </c>
      <c r="D15" s="1" t="s">
        <v>10</v>
      </c>
    </row>
    <row r="16" spans="1:7" x14ac:dyDescent="0.2">
      <c r="A16" t="s">
        <v>4</v>
      </c>
      <c r="B16" s="8">
        <v>5000</v>
      </c>
      <c r="D16" t="s">
        <v>11</v>
      </c>
      <c r="E16" s="8">
        <v>20000</v>
      </c>
    </row>
    <row r="17" spans="1:5" x14ac:dyDescent="0.2">
      <c r="A17" t="s">
        <v>1</v>
      </c>
      <c r="B17" s="8">
        <v>15000</v>
      </c>
      <c r="D17" t="s">
        <v>12</v>
      </c>
      <c r="E17" s="8">
        <v>6000</v>
      </c>
    </row>
    <row r="18" spans="1:5" x14ac:dyDescent="0.2">
      <c r="A18" s="2" t="s">
        <v>5</v>
      </c>
      <c r="B18" s="10">
        <f>SUM(B14:B17)</f>
        <v>75000</v>
      </c>
      <c r="D18" s="2" t="s">
        <v>13</v>
      </c>
      <c r="E18" s="10">
        <f>SUM(E16:E17)</f>
        <v>26000</v>
      </c>
    </row>
    <row r="20" spans="1:5" ht="19" x14ac:dyDescent="0.25">
      <c r="A20" s="6" t="s">
        <v>9</v>
      </c>
      <c r="B20" s="11">
        <f>B18+B9</f>
        <v>205000</v>
      </c>
      <c r="C20" s="5"/>
      <c r="D20" s="6" t="s">
        <v>23</v>
      </c>
      <c r="E20" s="11">
        <f>E18+E13+E9</f>
        <v>205000</v>
      </c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FA95-4046-F747-8002-F14E2BCD31EE}">
  <dimension ref="A1:E25"/>
  <sheetViews>
    <sheetView showGridLines="0" zoomScale="150" zoomScaleNormal="150" workbookViewId="0">
      <selection activeCell="B6" sqref="A6:B6"/>
    </sheetView>
  </sheetViews>
  <sheetFormatPr baseColWidth="10" defaultRowHeight="16" x14ac:dyDescent="0.2"/>
  <cols>
    <col min="1" max="1" width="34.83203125" customWidth="1"/>
    <col min="2" max="2" width="12.1640625" style="8" bestFit="1" customWidth="1"/>
    <col min="3" max="3" width="12.5" customWidth="1"/>
  </cols>
  <sheetData>
    <row r="1" spans="1:5" ht="24" x14ac:dyDescent="0.3">
      <c r="A1" s="7" t="s">
        <v>56</v>
      </c>
    </row>
    <row r="2" spans="1:5" x14ac:dyDescent="0.2">
      <c r="A2" t="s">
        <v>46</v>
      </c>
    </row>
    <row r="4" spans="1:5" x14ac:dyDescent="0.2">
      <c r="A4" t="s">
        <v>26</v>
      </c>
      <c r="B4" s="8">
        <v>600000</v>
      </c>
      <c r="C4" t="s">
        <v>60</v>
      </c>
      <c r="E4" t="s">
        <v>57</v>
      </c>
    </row>
    <row r="5" spans="1:5" x14ac:dyDescent="0.2">
      <c r="A5" t="s">
        <v>27</v>
      </c>
      <c r="B5" s="8">
        <v>-200000</v>
      </c>
      <c r="E5" t="s">
        <v>59</v>
      </c>
    </row>
    <row r="6" spans="1:5" x14ac:dyDescent="0.2">
      <c r="A6" s="2" t="s">
        <v>28</v>
      </c>
      <c r="B6" s="13">
        <f>SUM(B4:B5)</f>
        <v>400000</v>
      </c>
    </row>
    <row r="7" spans="1:5" x14ac:dyDescent="0.2">
      <c r="A7" t="s">
        <v>29</v>
      </c>
      <c r="B7" s="8">
        <v>5000</v>
      </c>
    </row>
    <row r="8" spans="1:5" x14ac:dyDescent="0.2">
      <c r="E8" s="1" t="s">
        <v>47</v>
      </c>
    </row>
    <row r="9" spans="1:5" x14ac:dyDescent="0.2">
      <c r="A9" s="1" t="s">
        <v>30</v>
      </c>
      <c r="E9" t="s">
        <v>48</v>
      </c>
    </row>
    <row r="10" spans="1:5" x14ac:dyDescent="0.2">
      <c r="A10" t="s">
        <v>31</v>
      </c>
      <c r="B10" s="8">
        <v>-10000</v>
      </c>
      <c r="E10" t="s">
        <v>49</v>
      </c>
    </row>
    <row r="11" spans="1:5" x14ac:dyDescent="0.2">
      <c r="A11" t="s">
        <v>32</v>
      </c>
      <c r="B11" s="8">
        <v>-12000</v>
      </c>
      <c r="E11" t="s">
        <v>50</v>
      </c>
    </row>
    <row r="12" spans="1:5" x14ac:dyDescent="0.2">
      <c r="A12" t="s">
        <v>33</v>
      </c>
      <c r="B12" s="8">
        <v>-15000</v>
      </c>
    </row>
    <row r="13" spans="1:5" x14ac:dyDescent="0.2">
      <c r="A13" t="s">
        <v>34</v>
      </c>
      <c r="B13" s="8">
        <v>-8000</v>
      </c>
    </row>
    <row r="14" spans="1:5" x14ac:dyDescent="0.2">
      <c r="A14" t="s">
        <v>35</v>
      </c>
      <c r="B14" s="8">
        <v>-25000</v>
      </c>
    </row>
    <row r="15" spans="1:5" x14ac:dyDescent="0.2">
      <c r="A15" t="s">
        <v>36</v>
      </c>
      <c r="B15" s="8">
        <v>-35000</v>
      </c>
    </row>
    <row r="16" spans="1:5" x14ac:dyDescent="0.2">
      <c r="A16" t="s">
        <v>37</v>
      </c>
      <c r="B16" s="8">
        <v>-10000</v>
      </c>
    </row>
    <row r="17" spans="1:3" x14ac:dyDescent="0.2">
      <c r="A17" t="s">
        <v>38</v>
      </c>
      <c r="B17" s="8">
        <v>-100000</v>
      </c>
    </row>
    <row r="18" spans="1:3" x14ac:dyDescent="0.2">
      <c r="A18" t="s">
        <v>39</v>
      </c>
      <c r="B18" s="8">
        <v>-25000</v>
      </c>
    </row>
    <row r="19" spans="1:3" x14ac:dyDescent="0.2">
      <c r="A19" t="s">
        <v>40</v>
      </c>
      <c r="B19" s="8">
        <v>-40000</v>
      </c>
    </row>
    <row r="20" spans="1:3" x14ac:dyDescent="0.2">
      <c r="A20" t="s">
        <v>41</v>
      </c>
      <c r="B20" s="8">
        <v>-65000</v>
      </c>
    </row>
    <row r="21" spans="1:3" x14ac:dyDescent="0.2">
      <c r="A21" s="2" t="s">
        <v>42</v>
      </c>
      <c r="B21" s="13">
        <f>SUM(B10:B20)</f>
        <v>-345000</v>
      </c>
    </row>
    <row r="23" spans="1:3" x14ac:dyDescent="0.2">
      <c r="A23" s="3" t="s">
        <v>43</v>
      </c>
      <c r="B23" s="10">
        <f>B6+B21+B7</f>
        <v>60000</v>
      </c>
    </row>
    <row r="24" spans="1:3" x14ac:dyDescent="0.2">
      <c r="A24" s="12" t="s">
        <v>45</v>
      </c>
      <c r="B24" s="8">
        <f>-B23*27%</f>
        <v>-16200.000000000002</v>
      </c>
    </row>
    <row r="25" spans="1:3" ht="19" x14ac:dyDescent="0.25">
      <c r="A25" s="6" t="s">
        <v>44</v>
      </c>
      <c r="B25" s="14">
        <f>B23+B24</f>
        <v>43800</v>
      </c>
      <c r="C25" t="s">
        <v>61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1C22-1796-AC40-99E6-05AB3B9F134F}">
  <dimension ref="A2:B17"/>
  <sheetViews>
    <sheetView showGridLines="0" zoomScale="150" zoomScaleNormal="150" workbookViewId="0">
      <selection activeCell="B18" sqref="B18"/>
    </sheetView>
  </sheetViews>
  <sheetFormatPr baseColWidth="10" defaultRowHeight="16" x14ac:dyDescent="0.2"/>
  <cols>
    <col min="1" max="1" width="5.33203125" style="15" customWidth="1"/>
    <col min="2" max="2" width="49.1640625" customWidth="1"/>
  </cols>
  <sheetData>
    <row r="2" spans="1:2" x14ac:dyDescent="0.2">
      <c r="A2" s="35" t="s">
        <v>62</v>
      </c>
    </row>
    <row r="3" spans="1:2" x14ac:dyDescent="0.2">
      <c r="A3" s="15">
        <v>1</v>
      </c>
      <c r="B3" t="s">
        <v>64</v>
      </c>
    </row>
    <row r="4" spans="1:2" x14ac:dyDescent="0.2">
      <c r="A4" s="15">
        <v>2</v>
      </c>
      <c r="B4" t="s">
        <v>65</v>
      </c>
    </row>
    <row r="6" spans="1:2" x14ac:dyDescent="0.2">
      <c r="A6" s="35" t="s">
        <v>63</v>
      </c>
    </row>
    <row r="7" spans="1:2" x14ac:dyDescent="0.2">
      <c r="A7" s="15">
        <v>1</v>
      </c>
      <c r="B7" t="s">
        <v>76</v>
      </c>
    </row>
    <row r="8" spans="1:2" x14ac:dyDescent="0.2">
      <c r="A8" s="15">
        <v>2</v>
      </c>
      <c r="B8" t="s">
        <v>80</v>
      </c>
    </row>
    <row r="9" spans="1:2" x14ac:dyDescent="0.2">
      <c r="A9" s="15">
        <v>3</v>
      </c>
      <c r="B9" t="s">
        <v>79</v>
      </c>
    </row>
    <row r="11" spans="1:2" x14ac:dyDescent="0.2">
      <c r="A11" s="35" t="s">
        <v>66</v>
      </c>
    </row>
    <row r="12" spans="1:2" x14ac:dyDescent="0.2">
      <c r="A12" s="15">
        <v>1</v>
      </c>
      <c r="B12" t="s">
        <v>113</v>
      </c>
    </row>
    <row r="13" spans="1:2" x14ac:dyDescent="0.2">
      <c r="A13" s="15">
        <v>2</v>
      </c>
      <c r="B13" t="s">
        <v>114</v>
      </c>
    </row>
    <row r="15" spans="1:2" x14ac:dyDescent="0.2">
      <c r="A15" s="35" t="s">
        <v>81</v>
      </c>
    </row>
    <row r="16" spans="1:2" x14ac:dyDescent="0.2">
      <c r="A16" s="15">
        <v>1</v>
      </c>
      <c r="B16" t="s">
        <v>74</v>
      </c>
    </row>
    <row r="17" spans="1:2" x14ac:dyDescent="0.2">
      <c r="A17" s="15">
        <v>2</v>
      </c>
      <c r="B17" t="s">
        <v>125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88EE-D2D6-B54F-B664-A0BEFBC1129D}">
  <dimension ref="A1:G32"/>
  <sheetViews>
    <sheetView showGridLines="0" topLeftCell="A2" zoomScale="150" zoomScaleNormal="150" workbookViewId="0">
      <selection activeCell="A17" sqref="A17:B17"/>
    </sheetView>
  </sheetViews>
  <sheetFormatPr baseColWidth="10" defaultRowHeight="16" x14ac:dyDescent="0.2"/>
  <cols>
    <col min="1" max="1" width="34.33203125" customWidth="1"/>
    <col min="2" max="2" width="11.5" style="8" bestFit="1" customWidth="1"/>
    <col min="3" max="3" width="10" customWidth="1"/>
    <col min="4" max="4" width="33.5" customWidth="1"/>
    <col min="5" max="5" width="13.33203125" style="8" bestFit="1" customWidth="1"/>
  </cols>
  <sheetData>
    <row r="1" spans="1:7" ht="24" x14ac:dyDescent="0.3">
      <c r="A1" s="7" t="s">
        <v>52</v>
      </c>
    </row>
    <row r="2" spans="1:7" x14ac:dyDescent="0.2">
      <c r="A2" t="s">
        <v>24</v>
      </c>
    </row>
    <row r="4" spans="1:7" ht="19" x14ac:dyDescent="0.25">
      <c r="A4" s="20" t="s">
        <v>8</v>
      </c>
      <c r="B4" s="21"/>
      <c r="C4" s="5"/>
      <c r="D4" s="4" t="s">
        <v>19</v>
      </c>
      <c r="G4" t="s">
        <v>58</v>
      </c>
    </row>
    <row r="5" spans="1:7" x14ac:dyDescent="0.2">
      <c r="A5" s="17"/>
      <c r="B5" s="22"/>
      <c r="D5" s="1"/>
    </row>
    <row r="6" spans="1:7" x14ac:dyDescent="0.2">
      <c r="A6" s="16" t="s">
        <v>6</v>
      </c>
      <c r="B6" s="22"/>
      <c r="D6" s="25" t="s">
        <v>75</v>
      </c>
      <c r="E6" s="26"/>
      <c r="G6" t="s">
        <v>51</v>
      </c>
    </row>
    <row r="7" spans="1:7" x14ac:dyDescent="0.2">
      <c r="A7" s="17" t="s">
        <v>21</v>
      </c>
      <c r="B7" s="22">
        <v>100000</v>
      </c>
      <c r="D7" s="27" t="s">
        <v>17</v>
      </c>
      <c r="E7" s="26">
        <v>55000</v>
      </c>
      <c r="G7" t="s">
        <v>53</v>
      </c>
    </row>
    <row r="8" spans="1:7" x14ac:dyDescent="0.2">
      <c r="A8" s="17" t="s">
        <v>7</v>
      </c>
      <c r="B8" s="22">
        <v>30000</v>
      </c>
      <c r="D8" s="27" t="s">
        <v>16</v>
      </c>
      <c r="E8" s="26">
        <v>64000</v>
      </c>
      <c r="G8" t="s">
        <v>54</v>
      </c>
    </row>
    <row r="9" spans="1:7" x14ac:dyDescent="0.2">
      <c r="A9" s="23" t="s">
        <v>22</v>
      </c>
      <c r="B9" s="24">
        <f>SUM(B7:B8)</f>
        <v>130000</v>
      </c>
      <c r="D9" s="33" t="s">
        <v>25</v>
      </c>
      <c r="E9" s="34">
        <f>SUM(E7:E8)</f>
        <v>119000</v>
      </c>
      <c r="G9" t="s">
        <v>55</v>
      </c>
    </row>
    <row r="10" spans="1:7" x14ac:dyDescent="0.2">
      <c r="A10" s="17"/>
      <c r="B10" s="22"/>
    </row>
    <row r="11" spans="1:7" x14ac:dyDescent="0.2">
      <c r="A11" s="17"/>
      <c r="B11" s="22"/>
      <c r="D11" s="28" t="s">
        <v>14</v>
      </c>
      <c r="E11" s="29"/>
    </row>
    <row r="12" spans="1:7" x14ac:dyDescent="0.2">
      <c r="A12" s="16"/>
      <c r="B12" s="22"/>
      <c r="D12" s="30" t="s">
        <v>15</v>
      </c>
      <c r="E12" s="29">
        <v>60000</v>
      </c>
    </row>
    <row r="13" spans="1:7" x14ac:dyDescent="0.2">
      <c r="A13" s="16" t="s">
        <v>0</v>
      </c>
      <c r="B13" s="22"/>
      <c r="D13" s="31" t="s">
        <v>18</v>
      </c>
      <c r="E13" s="32">
        <f>SUM(E12)</f>
        <v>60000</v>
      </c>
    </row>
    <row r="14" spans="1:7" x14ac:dyDescent="0.2">
      <c r="A14" s="17" t="s">
        <v>3</v>
      </c>
      <c r="B14" s="22">
        <v>30000</v>
      </c>
      <c r="D14" s="30"/>
      <c r="E14" s="29"/>
    </row>
    <row r="15" spans="1:7" x14ac:dyDescent="0.2">
      <c r="A15" s="17" t="s">
        <v>2</v>
      </c>
      <c r="B15" s="22">
        <v>25000</v>
      </c>
      <c r="D15" s="28" t="s">
        <v>10</v>
      </c>
      <c r="E15" s="29"/>
    </row>
    <row r="16" spans="1:7" x14ac:dyDescent="0.2">
      <c r="A16" s="17" t="s">
        <v>4</v>
      </c>
      <c r="B16" s="22">
        <v>5000</v>
      </c>
      <c r="D16" s="30" t="s">
        <v>11</v>
      </c>
      <c r="E16" s="29">
        <v>20000</v>
      </c>
    </row>
    <row r="17" spans="1:6" x14ac:dyDescent="0.2">
      <c r="A17" s="17" t="s">
        <v>84</v>
      </c>
      <c r="B17" s="22">
        <v>15000</v>
      </c>
      <c r="D17" s="30" t="s">
        <v>12</v>
      </c>
      <c r="E17" s="29">
        <v>6000</v>
      </c>
    </row>
    <row r="18" spans="1:6" x14ac:dyDescent="0.2">
      <c r="A18" s="23" t="s">
        <v>5</v>
      </c>
      <c r="B18" s="24">
        <f>SUM(B14:B17)</f>
        <v>75000</v>
      </c>
      <c r="D18" s="31" t="s">
        <v>13</v>
      </c>
      <c r="E18" s="32">
        <f>SUM(E16:E17)</f>
        <v>26000</v>
      </c>
    </row>
    <row r="19" spans="1:6" x14ac:dyDescent="0.2">
      <c r="A19" s="17"/>
      <c r="B19" s="22"/>
    </row>
    <row r="20" spans="1:6" ht="19" x14ac:dyDescent="0.25">
      <c r="A20" s="6" t="s">
        <v>9</v>
      </c>
      <c r="B20" s="11">
        <f>B18+B9</f>
        <v>205000</v>
      </c>
      <c r="C20" s="5"/>
      <c r="D20" s="6" t="s">
        <v>23</v>
      </c>
      <c r="E20" s="11">
        <f>E18+E13+E9</f>
        <v>205000</v>
      </c>
    </row>
    <row r="22" spans="1:6" x14ac:dyDescent="0.2">
      <c r="A22" s="36" t="s">
        <v>77</v>
      </c>
      <c r="B22" s="37"/>
    </row>
    <row r="23" spans="1:6" x14ac:dyDescent="0.2">
      <c r="A23" s="38" t="s">
        <v>78</v>
      </c>
      <c r="B23" s="37"/>
    </row>
    <row r="25" spans="1:6" x14ac:dyDescent="0.2">
      <c r="D25" s="39" t="s">
        <v>109</v>
      </c>
      <c r="E25" s="42"/>
      <c r="F25" s="41"/>
    </row>
    <row r="26" spans="1:6" x14ac:dyDescent="0.2">
      <c r="A26" t="s">
        <v>86</v>
      </c>
      <c r="B26" s="8" t="s">
        <v>87</v>
      </c>
      <c r="D26" s="41"/>
      <c r="E26" s="42"/>
      <c r="F26" s="41"/>
    </row>
    <row r="27" spans="1:6" x14ac:dyDescent="0.2">
      <c r="A27" t="s">
        <v>89</v>
      </c>
      <c r="B27" s="8" t="s">
        <v>88</v>
      </c>
      <c r="C27" s="52" t="s">
        <v>110</v>
      </c>
      <c r="D27" s="41" t="s">
        <v>108</v>
      </c>
      <c r="E27" s="42"/>
      <c r="F27" s="41"/>
    </row>
    <row r="28" spans="1:6" x14ac:dyDescent="0.2">
      <c r="A28" t="s">
        <v>90</v>
      </c>
      <c r="B28" s="8" t="s">
        <v>88</v>
      </c>
      <c r="D28" s="41"/>
      <c r="E28" s="42"/>
      <c r="F28" s="41"/>
    </row>
    <row r="29" spans="1:6" x14ac:dyDescent="0.2">
      <c r="D29" s="41"/>
      <c r="E29" s="42"/>
      <c r="F29" s="41"/>
    </row>
    <row r="30" spans="1:6" x14ac:dyDescent="0.2">
      <c r="A30" t="s">
        <v>91</v>
      </c>
      <c r="B30" s="8" t="s">
        <v>88</v>
      </c>
      <c r="D30" s="41"/>
      <c r="E30" s="42"/>
      <c r="F30" s="41"/>
    </row>
    <row r="31" spans="1:6" x14ac:dyDescent="0.2">
      <c r="A31" t="s">
        <v>92</v>
      </c>
      <c r="B31" s="8" t="s">
        <v>87</v>
      </c>
      <c r="C31" s="52" t="s">
        <v>110</v>
      </c>
      <c r="D31" s="41" t="s">
        <v>111</v>
      </c>
      <c r="E31" s="42"/>
      <c r="F31" s="41"/>
    </row>
    <row r="32" spans="1:6" x14ac:dyDescent="0.2">
      <c r="A32" t="s">
        <v>93</v>
      </c>
      <c r="B32" s="8" t="s">
        <v>87</v>
      </c>
      <c r="D32" s="41"/>
      <c r="E32" s="42"/>
      <c r="F32" s="41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D3A6-7269-FF46-A4E8-A55B830C91F0}">
  <dimension ref="A1:I275"/>
  <sheetViews>
    <sheetView tabSelected="1" zoomScale="125" zoomScaleNormal="125" workbookViewId="0">
      <pane ySplit="1" topLeftCell="A16" activePane="bottomLeft" state="frozen"/>
      <selection pane="bottomLeft" activeCell="A36" sqref="A36:B38"/>
    </sheetView>
  </sheetViews>
  <sheetFormatPr baseColWidth="10" defaultRowHeight="16" x14ac:dyDescent="0.2"/>
  <cols>
    <col min="1" max="1" width="38.1640625" customWidth="1"/>
    <col min="2" max="2" width="17" style="17" customWidth="1"/>
    <col min="3" max="3" width="17" style="27" customWidth="1"/>
    <col min="4" max="4" width="20" style="27" customWidth="1"/>
    <col min="5" max="5" width="2.6640625" customWidth="1"/>
    <col min="6" max="6" width="18.6640625" style="41" customWidth="1"/>
    <col min="7" max="7" width="16.1640625" style="42" customWidth="1"/>
    <col min="8" max="8" width="18.83203125" style="45" customWidth="1"/>
    <col min="9" max="9" width="16.1640625" style="46" customWidth="1"/>
  </cols>
  <sheetData>
    <row r="1" spans="1:9" ht="30" customHeight="1" x14ac:dyDescent="0.2">
      <c r="B1" s="16" t="s">
        <v>67</v>
      </c>
      <c r="C1" s="25" t="s">
        <v>68</v>
      </c>
      <c r="D1" s="53" t="s">
        <v>85</v>
      </c>
      <c r="E1" s="1"/>
      <c r="F1" s="39" t="s">
        <v>70</v>
      </c>
      <c r="G1" s="40" t="s">
        <v>71</v>
      </c>
      <c r="H1" s="43" t="s">
        <v>72</v>
      </c>
      <c r="I1" s="44" t="s">
        <v>73</v>
      </c>
    </row>
    <row r="3" spans="1:9" x14ac:dyDescent="0.2">
      <c r="A3" t="s">
        <v>69</v>
      </c>
      <c r="B3" s="18">
        <v>500000</v>
      </c>
      <c r="C3" s="54"/>
      <c r="D3" s="54">
        <v>500000</v>
      </c>
      <c r="F3" s="41" t="s">
        <v>94</v>
      </c>
      <c r="G3" s="42">
        <f>B3</f>
        <v>500000</v>
      </c>
      <c r="H3" s="45" t="s">
        <v>17</v>
      </c>
      <c r="I3" s="46">
        <f>G3</f>
        <v>500000</v>
      </c>
    </row>
    <row r="4" spans="1:9" x14ac:dyDescent="0.2">
      <c r="A4" t="s">
        <v>83</v>
      </c>
      <c r="B4" s="18"/>
      <c r="C4" s="54"/>
      <c r="D4" s="54"/>
    </row>
    <row r="5" spans="1:9" x14ac:dyDescent="0.2">
      <c r="B5" s="18"/>
      <c r="C5" s="54"/>
      <c r="D5" s="54"/>
    </row>
    <row r="6" spans="1:9" x14ac:dyDescent="0.2">
      <c r="B6" s="18"/>
      <c r="C6" s="54"/>
      <c r="D6" s="54"/>
    </row>
    <row r="7" spans="1:9" x14ac:dyDescent="0.2">
      <c r="A7" t="s">
        <v>82</v>
      </c>
      <c r="B7" s="18">
        <v>250000</v>
      </c>
      <c r="C7" s="54">
        <v>250000</v>
      </c>
      <c r="D7" s="54"/>
      <c r="F7" s="41" t="s">
        <v>94</v>
      </c>
      <c r="G7" s="42">
        <f>B7</f>
        <v>250000</v>
      </c>
      <c r="H7" s="45" t="s">
        <v>95</v>
      </c>
      <c r="I7" s="46">
        <f>G7</f>
        <v>250000</v>
      </c>
    </row>
    <row r="8" spans="1:9" x14ac:dyDescent="0.2">
      <c r="B8" s="18"/>
      <c r="C8" s="54"/>
      <c r="D8" s="54"/>
    </row>
    <row r="9" spans="1:9" x14ac:dyDescent="0.2">
      <c r="B9" s="18"/>
      <c r="C9" s="54"/>
      <c r="D9" s="54"/>
    </row>
    <row r="10" spans="1:9" x14ac:dyDescent="0.2">
      <c r="A10" t="s">
        <v>96</v>
      </c>
      <c r="B10" s="18">
        <v>-30000</v>
      </c>
      <c r="C10" s="54"/>
      <c r="D10" s="54"/>
      <c r="F10" s="41" t="s">
        <v>104</v>
      </c>
      <c r="G10" s="42">
        <v>30000</v>
      </c>
      <c r="H10" s="45" t="s">
        <v>94</v>
      </c>
      <c r="I10" s="46">
        <v>30000</v>
      </c>
    </row>
    <row r="11" spans="1:9" x14ac:dyDescent="0.2">
      <c r="A11" t="s">
        <v>97</v>
      </c>
      <c r="B11" s="18">
        <v>30000</v>
      </c>
      <c r="C11" s="54"/>
      <c r="D11" s="54"/>
    </row>
    <row r="12" spans="1:9" x14ac:dyDescent="0.2">
      <c r="B12" s="18"/>
      <c r="C12" s="54"/>
      <c r="D12" s="54"/>
    </row>
    <row r="13" spans="1:9" x14ac:dyDescent="0.2">
      <c r="B13" s="18"/>
      <c r="C13" s="54"/>
      <c r="D13" s="54"/>
    </row>
    <row r="14" spans="1:9" x14ac:dyDescent="0.2">
      <c r="A14" t="s">
        <v>98</v>
      </c>
      <c r="B14" s="18">
        <v>50000</v>
      </c>
      <c r="C14" s="54">
        <v>50000</v>
      </c>
      <c r="D14" s="54"/>
      <c r="F14" s="41" t="s">
        <v>3</v>
      </c>
      <c r="G14" s="42">
        <v>50000</v>
      </c>
      <c r="H14" s="45" t="s">
        <v>105</v>
      </c>
      <c r="I14" s="46">
        <v>50000</v>
      </c>
    </row>
    <row r="15" spans="1:9" x14ac:dyDescent="0.2">
      <c r="A15" t="s">
        <v>99</v>
      </c>
      <c r="B15" s="19"/>
      <c r="C15" s="55"/>
      <c r="D15" s="55"/>
    </row>
    <row r="16" spans="1:9" x14ac:dyDescent="0.2">
      <c r="B16" s="19"/>
      <c r="C16" s="55"/>
      <c r="D16" s="55"/>
    </row>
    <row r="17" spans="1:9" x14ac:dyDescent="0.2">
      <c r="B17" s="19"/>
      <c r="C17" s="55"/>
      <c r="D17" s="55"/>
    </row>
    <row r="18" spans="1:9" x14ac:dyDescent="0.2">
      <c r="A18" t="s">
        <v>106</v>
      </c>
      <c r="B18" s="19">
        <v>-20000</v>
      </c>
      <c r="C18" s="55"/>
      <c r="D18" s="55">
        <v>-20000</v>
      </c>
      <c r="F18" s="41" t="s">
        <v>112</v>
      </c>
      <c r="G18" s="42">
        <v>20000</v>
      </c>
      <c r="H18" s="45" t="s">
        <v>94</v>
      </c>
      <c r="I18" s="46">
        <v>20000</v>
      </c>
    </row>
    <row r="19" spans="1:9" x14ac:dyDescent="0.2">
      <c r="A19" t="s">
        <v>107</v>
      </c>
      <c r="B19" s="19"/>
      <c r="C19" s="55"/>
      <c r="D19" s="55"/>
    </row>
    <row r="20" spans="1:9" x14ac:dyDescent="0.2">
      <c r="B20" s="19"/>
      <c r="C20" s="55"/>
      <c r="D20" s="55"/>
    </row>
    <row r="21" spans="1:9" x14ac:dyDescent="0.2">
      <c r="B21" s="19"/>
      <c r="C21" s="55"/>
      <c r="D21" s="55"/>
    </row>
    <row r="22" spans="1:9" x14ac:dyDescent="0.2">
      <c r="A22" t="s">
        <v>115</v>
      </c>
      <c r="B22" s="19">
        <v>15000</v>
      </c>
      <c r="C22" s="55"/>
      <c r="D22" s="55">
        <v>5000</v>
      </c>
      <c r="F22" s="41" t="s">
        <v>94</v>
      </c>
      <c r="G22" s="42">
        <v>15000</v>
      </c>
      <c r="H22" s="45" t="s">
        <v>26</v>
      </c>
      <c r="I22" s="46">
        <v>15000</v>
      </c>
    </row>
    <row r="23" spans="1:9" x14ac:dyDescent="0.2">
      <c r="A23" t="s">
        <v>116</v>
      </c>
      <c r="B23" s="19">
        <v>-10000</v>
      </c>
      <c r="C23" s="55"/>
      <c r="D23" s="55"/>
      <c r="F23" s="41" t="s">
        <v>27</v>
      </c>
      <c r="G23" s="42">
        <v>10000</v>
      </c>
      <c r="H23" s="45" t="s">
        <v>3</v>
      </c>
      <c r="I23" s="46">
        <v>10000</v>
      </c>
    </row>
    <row r="24" spans="1:9" x14ac:dyDescent="0.2">
      <c r="A24" t="s">
        <v>117</v>
      </c>
      <c r="B24" s="19"/>
      <c r="C24" s="55"/>
      <c r="D24" s="55"/>
    </row>
    <row r="25" spans="1:9" x14ac:dyDescent="0.2">
      <c r="B25" s="19"/>
      <c r="C25" s="55"/>
      <c r="D25" s="55"/>
    </row>
    <row r="26" spans="1:9" x14ac:dyDescent="0.2">
      <c r="B26" s="19"/>
      <c r="C26" s="55"/>
      <c r="D26" s="55"/>
    </row>
    <row r="27" spans="1:9" x14ac:dyDescent="0.2">
      <c r="B27" s="19"/>
      <c r="C27" s="55"/>
      <c r="D27" s="55"/>
    </row>
    <row r="28" spans="1:9" x14ac:dyDescent="0.2">
      <c r="A28" t="s">
        <v>118</v>
      </c>
      <c r="B28" s="19">
        <v>20000</v>
      </c>
      <c r="C28" s="55"/>
      <c r="D28" s="55">
        <v>8000</v>
      </c>
      <c r="F28" s="41" t="s">
        <v>121</v>
      </c>
      <c r="G28" s="42">
        <v>20000</v>
      </c>
      <c r="H28" s="45" t="s">
        <v>26</v>
      </c>
      <c r="I28" s="46">
        <v>20000</v>
      </c>
    </row>
    <row r="29" spans="1:9" x14ac:dyDescent="0.2">
      <c r="A29" t="s">
        <v>119</v>
      </c>
      <c r="B29" s="19">
        <v>-12000</v>
      </c>
      <c r="C29" s="55"/>
      <c r="D29" s="55"/>
      <c r="F29" s="41" t="s">
        <v>27</v>
      </c>
      <c r="G29" s="42">
        <v>12000</v>
      </c>
      <c r="H29" s="45" t="s">
        <v>122</v>
      </c>
      <c r="I29" s="46">
        <v>12000</v>
      </c>
    </row>
    <row r="30" spans="1:9" x14ac:dyDescent="0.2">
      <c r="A30" t="s">
        <v>120</v>
      </c>
      <c r="B30" s="19"/>
      <c r="C30" s="55"/>
      <c r="D30" s="55"/>
    </row>
    <row r="31" spans="1:9" x14ac:dyDescent="0.2">
      <c r="B31" s="19"/>
      <c r="C31" s="55"/>
      <c r="D31" s="55"/>
    </row>
    <row r="32" spans="1:9" x14ac:dyDescent="0.2">
      <c r="A32" t="s">
        <v>123</v>
      </c>
      <c r="B32" s="19">
        <v>-40000</v>
      </c>
      <c r="C32" s="55">
        <v>-40000</v>
      </c>
      <c r="D32" s="55"/>
      <c r="F32" s="41" t="s">
        <v>105</v>
      </c>
      <c r="G32" s="42">
        <v>40000</v>
      </c>
      <c r="H32" s="45" t="s">
        <v>94</v>
      </c>
      <c r="I32" s="46">
        <v>40000</v>
      </c>
    </row>
    <row r="33" spans="1:9" x14ac:dyDescent="0.2">
      <c r="A33" t="s">
        <v>124</v>
      </c>
      <c r="B33" s="19"/>
      <c r="C33" s="55"/>
      <c r="D33" s="55"/>
    </row>
    <row r="34" spans="1:9" x14ac:dyDescent="0.2">
      <c r="B34" s="19"/>
      <c r="C34" s="55"/>
      <c r="D34" s="55"/>
    </row>
    <row r="35" spans="1:9" x14ac:dyDescent="0.2">
      <c r="B35" s="19"/>
      <c r="C35" s="55"/>
      <c r="D35" s="55"/>
    </row>
    <row r="36" spans="1:9" x14ac:dyDescent="0.2">
      <c r="A36" t="s">
        <v>126</v>
      </c>
      <c r="B36" s="19">
        <v>10000</v>
      </c>
      <c r="C36" s="55"/>
      <c r="D36" s="55"/>
      <c r="F36" s="41" t="s">
        <v>94</v>
      </c>
      <c r="G36" s="42">
        <v>10000</v>
      </c>
      <c r="H36" s="45" t="s">
        <v>121</v>
      </c>
      <c r="I36" s="46">
        <v>10000</v>
      </c>
    </row>
    <row r="37" spans="1:9" x14ac:dyDescent="0.2">
      <c r="A37" t="s">
        <v>127</v>
      </c>
      <c r="B37" s="19">
        <v>-10000</v>
      </c>
      <c r="C37" s="55"/>
      <c r="D37" s="55"/>
    </row>
    <row r="38" spans="1:9" x14ac:dyDescent="0.2">
      <c r="A38" t="s">
        <v>128</v>
      </c>
      <c r="B38" s="19"/>
      <c r="C38" s="55"/>
      <c r="D38" s="55"/>
    </row>
    <row r="39" spans="1:9" x14ac:dyDescent="0.2">
      <c r="B39" s="19"/>
      <c r="C39" s="55"/>
      <c r="D39" s="55"/>
    </row>
    <row r="40" spans="1:9" x14ac:dyDescent="0.2">
      <c r="B40" s="19"/>
      <c r="C40" s="55"/>
      <c r="D40" s="55"/>
    </row>
    <row r="41" spans="1:9" x14ac:dyDescent="0.2">
      <c r="B41" s="19"/>
      <c r="C41" s="55"/>
      <c r="D41" s="55"/>
    </row>
    <row r="42" spans="1:9" x14ac:dyDescent="0.2">
      <c r="B42" s="19"/>
      <c r="C42" s="55"/>
      <c r="D42" s="55"/>
    </row>
    <row r="43" spans="1:9" x14ac:dyDescent="0.2">
      <c r="B43" s="19"/>
      <c r="C43" s="55"/>
      <c r="D43" s="55"/>
    </row>
    <row r="44" spans="1:9" x14ac:dyDescent="0.2">
      <c r="B44" s="19"/>
      <c r="C44" s="55"/>
      <c r="D44" s="55"/>
    </row>
    <row r="45" spans="1:9" x14ac:dyDescent="0.2">
      <c r="B45" s="19"/>
      <c r="C45" s="55"/>
      <c r="D45" s="55"/>
    </row>
    <row r="46" spans="1:9" x14ac:dyDescent="0.2">
      <c r="B46" s="19"/>
      <c r="C46" s="55"/>
      <c r="D46" s="55"/>
    </row>
    <row r="47" spans="1:9" x14ac:dyDescent="0.2">
      <c r="B47" s="19"/>
      <c r="C47" s="55"/>
      <c r="D47" s="55"/>
    </row>
    <row r="48" spans="1:9" x14ac:dyDescent="0.2">
      <c r="B48" s="19"/>
      <c r="C48" s="55"/>
      <c r="D48" s="55"/>
    </row>
    <row r="49" spans="2:4" x14ac:dyDescent="0.2">
      <c r="B49" s="19"/>
      <c r="C49" s="55"/>
      <c r="D49" s="55"/>
    </row>
    <row r="50" spans="2:4" x14ac:dyDescent="0.2">
      <c r="B50" s="19"/>
      <c r="C50" s="55"/>
      <c r="D50" s="55"/>
    </row>
    <row r="51" spans="2:4" x14ac:dyDescent="0.2">
      <c r="B51" s="19"/>
      <c r="C51" s="55"/>
      <c r="D51" s="55"/>
    </row>
    <row r="52" spans="2:4" x14ac:dyDescent="0.2">
      <c r="B52" s="19"/>
      <c r="C52" s="55"/>
      <c r="D52" s="55"/>
    </row>
    <row r="53" spans="2:4" x14ac:dyDescent="0.2">
      <c r="B53" s="19"/>
      <c r="C53" s="55"/>
      <c r="D53" s="55"/>
    </row>
    <row r="54" spans="2:4" x14ac:dyDescent="0.2">
      <c r="B54" s="19"/>
      <c r="C54" s="55"/>
      <c r="D54" s="55"/>
    </row>
    <row r="55" spans="2:4" x14ac:dyDescent="0.2">
      <c r="B55" s="19"/>
      <c r="C55" s="55"/>
      <c r="D55" s="55"/>
    </row>
    <row r="56" spans="2:4" x14ac:dyDescent="0.2">
      <c r="B56" s="19"/>
      <c r="C56" s="55"/>
      <c r="D56" s="55"/>
    </row>
    <row r="57" spans="2:4" x14ac:dyDescent="0.2">
      <c r="B57" s="19"/>
      <c r="C57" s="55"/>
      <c r="D57" s="55"/>
    </row>
    <row r="58" spans="2:4" x14ac:dyDescent="0.2">
      <c r="B58" s="19"/>
      <c r="C58" s="55"/>
      <c r="D58" s="55"/>
    </row>
    <row r="59" spans="2:4" x14ac:dyDescent="0.2">
      <c r="B59" s="19"/>
      <c r="C59" s="55"/>
      <c r="D59" s="55"/>
    </row>
    <row r="60" spans="2:4" x14ac:dyDescent="0.2">
      <c r="B60" s="19"/>
      <c r="C60" s="55"/>
      <c r="D60" s="55"/>
    </row>
    <row r="61" spans="2:4" x14ac:dyDescent="0.2">
      <c r="B61" s="19"/>
      <c r="C61" s="55"/>
      <c r="D61" s="55"/>
    </row>
    <row r="62" spans="2:4" x14ac:dyDescent="0.2">
      <c r="B62" s="19"/>
      <c r="C62" s="55"/>
      <c r="D62" s="55"/>
    </row>
    <row r="63" spans="2:4" x14ac:dyDescent="0.2">
      <c r="B63" s="19"/>
      <c r="C63" s="55"/>
      <c r="D63" s="55"/>
    </row>
    <row r="64" spans="2:4" x14ac:dyDescent="0.2">
      <c r="B64" s="19"/>
      <c r="C64" s="55"/>
      <c r="D64" s="55"/>
    </row>
    <row r="65" spans="2:4" x14ac:dyDescent="0.2">
      <c r="B65" s="19"/>
      <c r="C65" s="55"/>
      <c r="D65" s="55"/>
    </row>
    <row r="66" spans="2:4" x14ac:dyDescent="0.2">
      <c r="B66" s="19"/>
      <c r="C66" s="55"/>
      <c r="D66" s="55"/>
    </row>
    <row r="67" spans="2:4" x14ac:dyDescent="0.2">
      <c r="B67" s="19"/>
      <c r="C67" s="55"/>
      <c r="D67" s="55"/>
    </row>
    <row r="68" spans="2:4" x14ac:dyDescent="0.2">
      <c r="B68" s="19"/>
      <c r="C68" s="55"/>
      <c r="D68" s="55"/>
    </row>
    <row r="69" spans="2:4" x14ac:dyDescent="0.2">
      <c r="B69" s="19"/>
      <c r="C69" s="55"/>
      <c r="D69" s="55"/>
    </row>
    <row r="70" spans="2:4" x14ac:dyDescent="0.2">
      <c r="B70" s="19"/>
      <c r="C70" s="55"/>
      <c r="D70" s="55"/>
    </row>
    <row r="71" spans="2:4" x14ac:dyDescent="0.2">
      <c r="B71" s="19"/>
      <c r="C71" s="55"/>
      <c r="D71" s="55"/>
    </row>
    <row r="72" spans="2:4" x14ac:dyDescent="0.2">
      <c r="B72" s="19"/>
      <c r="C72" s="55"/>
      <c r="D72" s="55"/>
    </row>
    <row r="73" spans="2:4" x14ac:dyDescent="0.2">
      <c r="B73" s="19"/>
      <c r="C73" s="55"/>
      <c r="D73" s="55"/>
    </row>
    <row r="74" spans="2:4" x14ac:dyDescent="0.2">
      <c r="B74" s="19"/>
      <c r="C74" s="55"/>
      <c r="D74" s="55"/>
    </row>
    <row r="75" spans="2:4" x14ac:dyDescent="0.2">
      <c r="B75" s="19"/>
      <c r="C75" s="55"/>
      <c r="D75" s="55"/>
    </row>
    <row r="76" spans="2:4" x14ac:dyDescent="0.2">
      <c r="B76" s="19"/>
      <c r="C76" s="55"/>
      <c r="D76" s="55"/>
    </row>
    <row r="77" spans="2:4" x14ac:dyDescent="0.2">
      <c r="B77" s="19"/>
      <c r="C77" s="55"/>
      <c r="D77" s="55"/>
    </row>
    <row r="78" spans="2:4" x14ac:dyDescent="0.2">
      <c r="B78" s="19"/>
      <c r="C78" s="55"/>
      <c r="D78" s="55"/>
    </row>
    <row r="79" spans="2:4" x14ac:dyDescent="0.2">
      <c r="B79" s="19"/>
      <c r="C79" s="55"/>
      <c r="D79" s="55"/>
    </row>
    <row r="80" spans="2:4" x14ac:dyDescent="0.2">
      <c r="B80" s="19"/>
      <c r="C80" s="55"/>
      <c r="D80" s="55"/>
    </row>
    <row r="81" spans="2:4" x14ac:dyDescent="0.2">
      <c r="B81" s="19"/>
      <c r="C81" s="55"/>
      <c r="D81" s="55"/>
    </row>
    <row r="82" spans="2:4" x14ac:dyDescent="0.2">
      <c r="B82" s="19"/>
      <c r="C82" s="55"/>
      <c r="D82" s="55"/>
    </row>
    <row r="83" spans="2:4" x14ac:dyDescent="0.2">
      <c r="B83" s="19"/>
      <c r="C83" s="55"/>
      <c r="D83" s="55"/>
    </row>
    <row r="84" spans="2:4" x14ac:dyDescent="0.2">
      <c r="B84" s="19"/>
      <c r="C84" s="55"/>
      <c r="D84" s="55"/>
    </row>
    <row r="85" spans="2:4" x14ac:dyDescent="0.2">
      <c r="B85" s="19"/>
      <c r="C85" s="55"/>
      <c r="D85" s="55"/>
    </row>
    <row r="86" spans="2:4" x14ac:dyDescent="0.2">
      <c r="B86" s="19"/>
      <c r="C86" s="55"/>
      <c r="D86" s="55"/>
    </row>
    <row r="87" spans="2:4" x14ac:dyDescent="0.2">
      <c r="B87" s="19"/>
      <c r="C87" s="55"/>
      <c r="D87" s="55"/>
    </row>
    <row r="88" spans="2:4" x14ac:dyDescent="0.2">
      <c r="B88" s="19"/>
      <c r="C88" s="55"/>
      <c r="D88" s="55"/>
    </row>
    <row r="89" spans="2:4" x14ac:dyDescent="0.2">
      <c r="B89" s="19"/>
      <c r="C89" s="55"/>
      <c r="D89" s="55"/>
    </row>
    <row r="90" spans="2:4" x14ac:dyDescent="0.2">
      <c r="B90" s="19"/>
      <c r="C90" s="55"/>
      <c r="D90" s="55"/>
    </row>
    <row r="91" spans="2:4" x14ac:dyDescent="0.2">
      <c r="B91" s="19"/>
      <c r="C91" s="55"/>
      <c r="D91" s="55"/>
    </row>
    <row r="92" spans="2:4" x14ac:dyDescent="0.2">
      <c r="B92" s="19"/>
      <c r="C92" s="55"/>
      <c r="D92" s="55"/>
    </row>
    <row r="93" spans="2:4" x14ac:dyDescent="0.2">
      <c r="B93" s="19"/>
      <c r="C93" s="55"/>
      <c r="D93" s="55"/>
    </row>
    <row r="94" spans="2:4" x14ac:dyDescent="0.2">
      <c r="B94" s="19"/>
      <c r="C94" s="55"/>
      <c r="D94" s="55"/>
    </row>
    <row r="95" spans="2:4" x14ac:dyDescent="0.2">
      <c r="B95" s="19"/>
      <c r="C95" s="55"/>
      <c r="D95" s="55"/>
    </row>
    <row r="96" spans="2:4" x14ac:dyDescent="0.2">
      <c r="B96" s="19"/>
      <c r="C96" s="55"/>
      <c r="D96" s="55"/>
    </row>
    <row r="97" spans="2:4" x14ac:dyDescent="0.2">
      <c r="B97" s="19"/>
      <c r="C97" s="55"/>
      <c r="D97" s="55"/>
    </row>
    <row r="98" spans="2:4" x14ac:dyDescent="0.2">
      <c r="B98" s="19"/>
      <c r="C98" s="55"/>
      <c r="D98" s="55"/>
    </row>
    <row r="99" spans="2:4" x14ac:dyDescent="0.2">
      <c r="B99" s="19"/>
      <c r="C99" s="55"/>
      <c r="D99" s="55"/>
    </row>
    <row r="100" spans="2:4" x14ac:dyDescent="0.2">
      <c r="B100" s="19"/>
      <c r="C100" s="55"/>
      <c r="D100" s="55"/>
    </row>
    <row r="101" spans="2:4" x14ac:dyDescent="0.2">
      <c r="B101" s="19"/>
      <c r="C101" s="55"/>
      <c r="D101" s="55"/>
    </row>
    <row r="102" spans="2:4" x14ac:dyDescent="0.2">
      <c r="B102" s="19"/>
      <c r="C102" s="55"/>
      <c r="D102" s="55"/>
    </row>
    <row r="103" spans="2:4" x14ac:dyDescent="0.2">
      <c r="B103" s="19"/>
      <c r="C103" s="55"/>
      <c r="D103" s="55"/>
    </row>
    <row r="104" spans="2:4" x14ac:dyDescent="0.2">
      <c r="B104" s="19"/>
      <c r="C104" s="55"/>
      <c r="D104" s="55"/>
    </row>
    <row r="105" spans="2:4" x14ac:dyDescent="0.2">
      <c r="B105" s="19"/>
      <c r="C105" s="55"/>
      <c r="D105" s="55"/>
    </row>
    <row r="106" spans="2:4" x14ac:dyDescent="0.2">
      <c r="B106" s="19"/>
      <c r="C106" s="55"/>
      <c r="D106" s="55"/>
    </row>
    <row r="107" spans="2:4" x14ac:dyDescent="0.2">
      <c r="B107" s="19"/>
      <c r="C107" s="55"/>
      <c r="D107" s="55"/>
    </row>
    <row r="108" spans="2:4" x14ac:dyDescent="0.2">
      <c r="B108" s="19"/>
      <c r="C108" s="55"/>
      <c r="D108" s="55"/>
    </row>
    <row r="109" spans="2:4" x14ac:dyDescent="0.2">
      <c r="B109" s="19"/>
      <c r="C109" s="55"/>
      <c r="D109" s="55"/>
    </row>
    <row r="110" spans="2:4" x14ac:dyDescent="0.2">
      <c r="B110" s="19"/>
      <c r="C110" s="55"/>
      <c r="D110" s="55"/>
    </row>
    <row r="111" spans="2:4" x14ac:dyDescent="0.2">
      <c r="B111" s="19"/>
      <c r="C111" s="55"/>
      <c r="D111" s="55"/>
    </row>
    <row r="112" spans="2:4" x14ac:dyDescent="0.2">
      <c r="B112" s="19"/>
      <c r="C112" s="55"/>
      <c r="D112" s="55"/>
    </row>
    <row r="113" spans="2:4" x14ac:dyDescent="0.2">
      <c r="B113" s="19"/>
      <c r="C113" s="55"/>
      <c r="D113" s="55"/>
    </row>
    <row r="114" spans="2:4" x14ac:dyDescent="0.2">
      <c r="B114" s="19"/>
      <c r="C114" s="55"/>
      <c r="D114" s="55"/>
    </row>
    <row r="115" spans="2:4" x14ac:dyDescent="0.2">
      <c r="B115" s="19"/>
      <c r="C115" s="55"/>
      <c r="D115" s="55"/>
    </row>
    <row r="116" spans="2:4" x14ac:dyDescent="0.2">
      <c r="B116" s="19"/>
      <c r="C116" s="55"/>
      <c r="D116" s="55"/>
    </row>
    <row r="117" spans="2:4" x14ac:dyDescent="0.2">
      <c r="B117" s="19"/>
      <c r="C117" s="55"/>
      <c r="D117" s="55"/>
    </row>
    <row r="118" spans="2:4" x14ac:dyDescent="0.2">
      <c r="B118" s="19"/>
      <c r="C118" s="55"/>
      <c r="D118" s="55"/>
    </row>
    <row r="119" spans="2:4" x14ac:dyDescent="0.2">
      <c r="B119" s="19"/>
      <c r="C119" s="55"/>
      <c r="D119" s="55"/>
    </row>
    <row r="120" spans="2:4" x14ac:dyDescent="0.2">
      <c r="B120" s="19"/>
      <c r="C120" s="55"/>
      <c r="D120" s="55"/>
    </row>
    <row r="121" spans="2:4" x14ac:dyDescent="0.2">
      <c r="B121" s="19"/>
      <c r="C121" s="55"/>
      <c r="D121" s="55"/>
    </row>
    <row r="122" spans="2:4" x14ac:dyDescent="0.2">
      <c r="B122" s="19"/>
      <c r="C122" s="55"/>
      <c r="D122" s="55"/>
    </row>
    <row r="123" spans="2:4" x14ac:dyDescent="0.2">
      <c r="B123" s="19"/>
      <c r="C123" s="55"/>
      <c r="D123" s="55"/>
    </row>
    <row r="124" spans="2:4" x14ac:dyDescent="0.2">
      <c r="B124" s="19"/>
      <c r="C124" s="55"/>
      <c r="D124" s="55"/>
    </row>
    <row r="125" spans="2:4" x14ac:dyDescent="0.2">
      <c r="B125" s="19"/>
      <c r="C125" s="55"/>
      <c r="D125" s="55"/>
    </row>
    <row r="126" spans="2:4" x14ac:dyDescent="0.2">
      <c r="B126" s="19"/>
      <c r="C126" s="55"/>
      <c r="D126" s="55"/>
    </row>
    <row r="127" spans="2:4" x14ac:dyDescent="0.2">
      <c r="B127" s="19"/>
      <c r="C127" s="55"/>
      <c r="D127" s="55"/>
    </row>
    <row r="128" spans="2:4" x14ac:dyDescent="0.2">
      <c r="B128" s="19"/>
      <c r="C128" s="55"/>
      <c r="D128" s="55"/>
    </row>
    <row r="129" spans="2:4" x14ac:dyDescent="0.2">
      <c r="B129" s="19"/>
      <c r="C129" s="55"/>
      <c r="D129" s="55"/>
    </row>
    <row r="130" spans="2:4" x14ac:dyDescent="0.2">
      <c r="B130" s="19"/>
      <c r="C130" s="55"/>
      <c r="D130" s="55"/>
    </row>
    <row r="131" spans="2:4" x14ac:dyDescent="0.2">
      <c r="B131" s="19"/>
      <c r="C131" s="55"/>
      <c r="D131" s="55"/>
    </row>
    <row r="132" spans="2:4" x14ac:dyDescent="0.2">
      <c r="B132" s="19"/>
      <c r="C132" s="55"/>
      <c r="D132" s="55"/>
    </row>
    <row r="133" spans="2:4" x14ac:dyDescent="0.2">
      <c r="B133" s="19"/>
      <c r="C133" s="55"/>
      <c r="D133" s="55"/>
    </row>
    <row r="134" spans="2:4" x14ac:dyDescent="0.2">
      <c r="B134" s="19"/>
      <c r="C134" s="55"/>
      <c r="D134" s="55"/>
    </row>
    <row r="135" spans="2:4" x14ac:dyDescent="0.2">
      <c r="B135" s="19"/>
      <c r="C135" s="55"/>
      <c r="D135" s="55"/>
    </row>
    <row r="136" spans="2:4" x14ac:dyDescent="0.2">
      <c r="B136" s="19"/>
      <c r="C136" s="55"/>
      <c r="D136" s="55"/>
    </row>
    <row r="137" spans="2:4" x14ac:dyDescent="0.2">
      <c r="B137" s="19"/>
      <c r="C137" s="55"/>
      <c r="D137" s="55"/>
    </row>
    <row r="138" spans="2:4" x14ac:dyDescent="0.2">
      <c r="B138" s="19"/>
      <c r="C138" s="55"/>
      <c r="D138" s="55"/>
    </row>
    <row r="139" spans="2:4" x14ac:dyDescent="0.2">
      <c r="B139" s="19"/>
      <c r="C139" s="55"/>
      <c r="D139" s="55"/>
    </row>
    <row r="140" spans="2:4" x14ac:dyDescent="0.2">
      <c r="B140" s="19"/>
      <c r="C140" s="55"/>
      <c r="D140" s="55"/>
    </row>
    <row r="141" spans="2:4" x14ac:dyDescent="0.2">
      <c r="B141" s="19"/>
      <c r="C141" s="55"/>
      <c r="D141" s="55"/>
    </row>
    <row r="142" spans="2:4" x14ac:dyDescent="0.2">
      <c r="B142" s="19"/>
      <c r="C142" s="55"/>
      <c r="D142" s="55"/>
    </row>
    <row r="143" spans="2:4" x14ac:dyDescent="0.2">
      <c r="B143" s="19"/>
      <c r="C143" s="55"/>
      <c r="D143" s="55"/>
    </row>
    <row r="144" spans="2:4" x14ac:dyDescent="0.2">
      <c r="B144" s="19"/>
      <c r="C144" s="55"/>
      <c r="D144" s="55"/>
    </row>
    <row r="145" spans="2:4" x14ac:dyDescent="0.2">
      <c r="B145" s="19"/>
      <c r="C145" s="55"/>
      <c r="D145" s="55"/>
    </row>
    <row r="146" spans="2:4" x14ac:dyDescent="0.2">
      <c r="B146" s="19"/>
      <c r="C146" s="55"/>
      <c r="D146" s="55"/>
    </row>
    <row r="147" spans="2:4" x14ac:dyDescent="0.2">
      <c r="B147" s="19"/>
      <c r="C147" s="55"/>
      <c r="D147" s="55"/>
    </row>
    <row r="148" spans="2:4" x14ac:dyDescent="0.2">
      <c r="B148" s="19"/>
      <c r="C148" s="55"/>
      <c r="D148" s="55"/>
    </row>
    <row r="149" spans="2:4" x14ac:dyDescent="0.2">
      <c r="B149" s="19"/>
      <c r="C149" s="55"/>
      <c r="D149" s="55"/>
    </row>
    <row r="150" spans="2:4" x14ac:dyDescent="0.2">
      <c r="B150" s="19"/>
      <c r="C150" s="55"/>
      <c r="D150" s="55"/>
    </row>
    <row r="151" spans="2:4" x14ac:dyDescent="0.2">
      <c r="B151" s="19"/>
      <c r="C151" s="55"/>
      <c r="D151" s="55"/>
    </row>
    <row r="152" spans="2:4" x14ac:dyDescent="0.2">
      <c r="B152" s="19"/>
      <c r="C152" s="55"/>
      <c r="D152" s="55"/>
    </row>
    <row r="153" spans="2:4" x14ac:dyDescent="0.2">
      <c r="B153" s="19"/>
      <c r="C153" s="55"/>
      <c r="D153" s="55"/>
    </row>
    <row r="154" spans="2:4" x14ac:dyDescent="0.2">
      <c r="B154" s="19"/>
      <c r="C154" s="55"/>
      <c r="D154" s="55"/>
    </row>
    <row r="155" spans="2:4" x14ac:dyDescent="0.2">
      <c r="B155" s="19"/>
      <c r="C155" s="55"/>
      <c r="D155" s="55"/>
    </row>
    <row r="156" spans="2:4" x14ac:dyDescent="0.2">
      <c r="B156" s="19"/>
      <c r="C156" s="55"/>
      <c r="D156" s="55"/>
    </row>
    <row r="157" spans="2:4" x14ac:dyDescent="0.2">
      <c r="B157" s="19"/>
      <c r="C157" s="55"/>
      <c r="D157" s="55"/>
    </row>
    <row r="158" spans="2:4" x14ac:dyDescent="0.2">
      <c r="B158" s="19"/>
      <c r="C158" s="55"/>
      <c r="D158" s="55"/>
    </row>
    <row r="159" spans="2:4" x14ac:dyDescent="0.2">
      <c r="B159" s="19"/>
      <c r="C159" s="55"/>
      <c r="D159" s="55"/>
    </row>
    <row r="160" spans="2:4" x14ac:dyDescent="0.2">
      <c r="B160" s="19"/>
      <c r="C160" s="55"/>
      <c r="D160" s="55"/>
    </row>
    <row r="161" spans="2:4" x14ac:dyDescent="0.2">
      <c r="B161" s="19"/>
      <c r="C161" s="55"/>
      <c r="D161" s="55"/>
    </row>
    <row r="162" spans="2:4" x14ac:dyDescent="0.2">
      <c r="B162" s="19"/>
      <c r="C162" s="55"/>
      <c r="D162" s="55"/>
    </row>
    <row r="163" spans="2:4" x14ac:dyDescent="0.2">
      <c r="B163" s="19"/>
      <c r="C163" s="55"/>
      <c r="D163" s="55"/>
    </row>
    <row r="164" spans="2:4" x14ac:dyDescent="0.2">
      <c r="B164" s="19"/>
      <c r="C164" s="55"/>
      <c r="D164" s="55"/>
    </row>
    <row r="165" spans="2:4" x14ac:dyDescent="0.2">
      <c r="B165" s="19"/>
      <c r="C165" s="55"/>
      <c r="D165" s="55"/>
    </row>
    <row r="166" spans="2:4" x14ac:dyDescent="0.2">
      <c r="B166" s="19"/>
      <c r="C166" s="55"/>
      <c r="D166" s="55"/>
    </row>
    <row r="167" spans="2:4" x14ac:dyDescent="0.2">
      <c r="B167" s="19"/>
      <c r="C167" s="55"/>
      <c r="D167" s="55"/>
    </row>
    <row r="168" spans="2:4" x14ac:dyDescent="0.2">
      <c r="B168" s="19"/>
      <c r="C168" s="55"/>
      <c r="D168" s="55"/>
    </row>
    <row r="169" spans="2:4" x14ac:dyDescent="0.2">
      <c r="B169" s="19"/>
      <c r="C169" s="55"/>
      <c r="D169" s="55"/>
    </row>
    <row r="170" spans="2:4" x14ac:dyDescent="0.2">
      <c r="B170" s="19"/>
      <c r="C170" s="55"/>
      <c r="D170" s="55"/>
    </row>
    <row r="171" spans="2:4" x14ac:dyDescent="0.2">
      <c r="B171" s="19"/>
      <c r="C171" s="55"/>
      <c r="D171" s="55"/>
    </row>
    <row r="172" spans="2:4" x14ac:dyDescent="0.2">
      <c r="B172" s="19"/>
      <c r="C172" s="55"/>
      <c r="D172" s="55"/>
    </row>
    <row r="173" spans="2:4" x14ac:dyDescent="0.2">
      <c r="B173" s="19"/>
      <c r="C173" s="55"/>
      <c r="D173" s="55"/>
    </row>
    <row r="174" spans="2:4" x14ac:dyDescent="0.2">
      <c r="B174" s="19"/>
      <c r="C174" s="55"/>
      <c r="D174" s="55"/>
    </row>
    <row r="175" spans="2:4" x14ac:dyDescent="0.2">
      <c r="B175" s="19"/>
      <c r="C175" s="55"/>
      <c r="D175" s="55"/>
    </row>
    <row r="176" spans="2:4" x14ac:dyDescent="0.2">
      <c r="B176" s="19"/>
      <c r="C176" s="55"/>
      <c r="D176" s="55"/>
    </row>
    <row r="177" spans="2:4" x14ac:dyDescent="0.2">
      <c r="B177" s="19"/>
      <c r="C177" s="55"/>
      <c r="D177" s="55"/>
    </row>
    <row r="178" spans="2:4" x14ac:dyDescent="0.2">
      <c r="B178" s="19"/>
      <c r="C178" s="55"/>
      <c r="D178" s="55"/>
    </row>
    <row r="179" spans="2:4" x14ac:dyDescent="0.2">
      <c r="B179" s="19"/>
      <c r="C179" s="55"/>
      <c r="D179" s="55"/>
    </row>
    <row r="180" spans="2:4" x14ac:dyDescent="0.2">
      <c r="B180" s="19"/>
      <c r="C180" s="55"/>
      <c r="D180" s="55"/>
    </row>
    <row r="181" spans="2:4" x14ac:dyDescent="0.2">
      <c r="B181" s="19"/>
      <c r="C181" s="55"/>
      <c r="D181" s="55"/>
    </row>
    <row r="182" spans="2:4" x14ac:dyDescent="0.2">
      <c r="B182" s="19"/>
      <c r="C182" s="55"/>
      <c r="D182" s="55"/>
    </row>
    <row r="183" spans="2:4" x14ac:dyDescent="0.2">
      <c r="B183" s="19"/>
      <c r="C183" s="55"/>
      <c r="D183" s="55"/>
    </row>
    <row r="184" spans="2:4" x14ac:dyDescent="0.2">
      <c r="B184" s="19"/>
      <c r="C184" s="55"/>
      <c r="D184" s="55"/>
    </row>
    <row r="185" spans="2:4" x14ac:dyDescent="0.2">
      <c r="B185" s="19"/>
      <c r="C185" s="55"/>
      <c r="D185" s="55"/>
    </row>
    <row r="186" spans="2:4" x14ac:dyDescent="0.2">
      <c r="B186" s="19"/>
      <c r="C186" s="55"/>
      <c r="D186" s="55"/>
    </row>
    <row r="187" spans="2:4" x14ac:dyDescent="0.2">
      <c r="B187" s="19"/>
      <c r="C187" s="55"/>
      <c r="D187" s="55"/>
    </row>
    <row r="188" spans="2:4" x14ac:dyDescent="0.2">
      <c r="B188" s="19"/>
      <c r="C188" s="55"/>
      <c r="D188" s="55"/>
    </row>
    <row r="189" spans="2:4" x14ac:dyDescent="0.2">
      <c r="B189" s="19"/>
      <c r="C189" s="55"/>
      <c r="D189" s="55"/>
    </row>
    <row r="190" spans="2:4" x14ac:dyDescent="0.2">
      <c r="B190" s="19"/>
      <c r="C190" s="55"/>
      <c r="D190" s="55"/>
    </row>
    <row r="191" spans="2:4" x14ac:dyDescent="0.2">
      <c r="B191" s="19"/>
      <c r="C191" s="55"/>
      <c r="D191" s="55"/>
    </row>
    <row r="192" spans="2:4" x14ac:dyDescent="0.2">
      <c r="B192" s="19"/>
      <c r="C192" s="55"/>
      <c r="D192" s="55"/>
    </row>
    <row r="193" spans="2:4" x14ac:dyDescent="0.2">
      <c r="B193" s="19"/>
      <c r="C193" s="55"/>
      <c r="D193" s="55"/>
    </row>
    <row r="194" spans="2:4" x14ac:dyDescent="0.2">
      <c r="B194" s="19"/>
      <c r="C194" s="55"/>
      <c r="D194" s="55"/>
    </row>
    <row r="195" spans="2:4" x14ac:dyDescent="0.2">
      <c r="B195" s="19"/>
      <c r="C195" s="55"/>
      <c r="D195" s="55"/>
    </row>
    <row r="196" spans="2:4" x14ac:dyDescent="0.2">
      <c r="B196" s="19"/>
      <c r="C196" s="55"/>
      <c r="D196" s="55"/>
    </row>
    <row r="197" spans="2:4" x14ac:dyDescent="0.2">
      <c r="B197" s="19"/>
      <c r="C197" s="55"/>
      <c r="D197" s="55"/>
    </row>
    <row r="198" spans="2:4" x14ac:dyDescent="0.2">
      <c r="B198" s="19"/>
      <c r="C198" s="55"/>
      <c r="D198" s="55"/>
    </row>
    <row r="199" spans="2:4" x14ac:dyDescent="0.2">
      <c r="B199" s="19"/>
      <c r="C199" s="55"/>
      <c r="D199" s="55"/>
    </row>
    <row r="200" spans="2:4" x14ac:dyDescent="0.2">
      <c r="B200" s="19"/>
      <c r="C200" s="55"/>
      <c r="D200" s="55"/>
    </row>
    <row r="201" spans="2:4" x14ac:dyDescent="0.2">
      <c r="B201" s="19"/>
      <c r="C201" s="55"/>
      <c r="D201" s="55"/>
    </row>
    <row r="202" spans="2:4" x14ac:dyDescent="0.2">
      <c r="B202" s="19"/>
      <c r="C202" s="55"/>
      <c r="D202" s="55"/>
    </row>
    <row r="203" spans="2:4" x14ac:dyDescent="0.2">
      <c r="B203" s="19"/>
      <c r="C203" s="55"/>
      <c r="D203" s="55"/>
    </row>
    <row r="204" spans="2:4" x14ac:dyDescent="0.2">
      <c r="B204" s="19"/>
      <c r="C204" s="55"/>
      <c r="D204" s="55"/>
    </row>
    <row r="205" spans="2:4" x14ac:dyDescent="0.2">
      <c r="B205" s="19"/>
      <c r="C205" s="55"/>
      <c r="D205" s="55"/>
    </row>
    <row r="206" spans="2:4" x14ac:dyDescent="0.2">
      <c r="B206" s="19"/>
      <c r="C206" s="55"/>
      <c r="D206" s="55"/>
    </row>
    <row r="207" spans="2:4" x14ac:dyDescent="0.2">
      <c r="B207" s="19"/>
      <c r="C207" s="55"/>
      <c r="D207" s="55"/>
    </row>
    <row r="208" spans="2:4" x14ac:dyDescent="0.2">
      <c r="B208" s="19"/>
      <c r="C208" s="55"/>
      <c r="D208" s="55"/>
    </row>
    <row r="209" spans="2:4" x14ac:dyDescent="0.2">
      <c r="B209" s="19"/>
      <c r="C209" s="55"/>
      <c r="D209" s="55"/>
    </row>
    <row r="210" spans="2:4" x14ac:dyDescent="0.2">
      <c r="B210" s="19"/>
      <c r="C210" s="55"/>
      <c r="D210" s="55"/>
    </row>
    <row r="211" spans="2:4" x14ac:dyDescent="0.2">
      <c r="B211" s="19"/>
      <c r="C211" s="55"/>
      <c r="D211" s="55"/>
    </row>
    <row r="212" spans="2:4" x14ac:dyDescent="0.2">
      <c r="B212" s="19"/>
      <c r="C212" s="55"/>
      <c r="D212" s="55"/>
    </row>
    <row r="213" spans="2:4" x14ac:dyDescent="0.2">
      <c r="B213" s="19"/>
      <c r="C213" s="55"/>
      <c r="D213" s="55"/>
    </row>
    <row r="214" spans="2:4" x14ac:dyDescent="0.2">
      <c r="B214" s="19"/>
      <c r="C214" s="55"/>
      <c r="D214" s="55"/>
    </row>
    <row r="215" spans="2:4" x14ac:dyDescent="0.2">
      <c r="B215" s="19"/>
      <c r="C215" s="55"/>
      <c r="D215" s="55"/>
    </row>
    <row r="216" spans="2:4" x14ac:dyDescent="0.2">
      <c r="B216" s="19"/>
      <c r="C216" s="55"/>
      <c r="D216" s="55"/>
    </row>
    <row r="217" spans="2:4" x14ac:dyDescent="0.2">
      <c r="B217" s="19"/>
      <c r="C217" s="55"/>
      <c r="D217" s="55"/>
    </row>
    <row r="218" spans="2:4" x14ac:dyDescent="0.2">
      <c r="B218" s="19"/>
      <c r="C218" s="55"/>
      <c r="D218" s="55"/>
    </row>
    <row r="219" spans="2:4" x14ac:dyDescent="0.2">
      <c r="B219" s="19"/>
      <c r="C219" s="55"/>
      <c r="D219" s="55"/>
    </row>
    <row r="220" spans="2:4" x14ac:dyDescent="0.2">
      <c r="B220" s="19"/>
      <c r="C220" s="55"/>
      <c r="D220" s="55"/>
    </row>
    <row r="221" spans="2:4" x14ac:dyDescent="0.2">
      <c r="B221" s="19"/>
      <c r="C221" s="55"/>
      <c r="D221" s="55"/>
    </row>
    <row r="222" spans="2:4" x14ac:dyDescent="0.2">
      <c r="B222" s="19"/>
      <c r="C222" s="55"/>
      <c r="D222" s="55"/>
    </row>
    <row r="223" spans="2:4" x14ac:dyDescent="0.2">
      <c r="B223" s="19"/>
      <c r="C223" s="55"/>
      <c r="D223" s="55"/>
    </row>
    <row r="224" spans="2:4" x14ac:dyDescent="0.2">
      <c r="B224" s="19"/>
      <c r="C224" s="55"/>
      <c r="D224" s="55"/>
    </row>
    <row r="225" spans="2:4" x14ac:dyDescent="0.2">
      <c r="B225" s="19"/>
      <c r="C225" s="55"/>
      <c r="D225" s="55"/>
    </row>
    <row r="226" spans="2:4" x14ac:dyDescent="0.2">
      <c r="B226" s="19"/>
      <c r="C226" s="55"/>
      <c r="D226" s="55"/>
    </row>
    <row r="227" spans="2:4" x14ac:dyDescent="0.2">
      <c r="B227" s="19"/>
      <c r="C227" s="55"/>
      <c r="D227" s="55"/>
    </row>
    <row r="228" spans="2:4" x14ac:dyDescent="0.2">
      <c r="B228" s="19"/>
      <c r="C228" s="55"/>
      <c r="D228" s="55"/>
    </row>
    <row r="229" spans="2:4" x14ac:dyDescent="0.2">
      <c r="B229" s="19"/>
      <c r="C229" s="55"/>
      <c r="D229" s="55"/>
    </row>
    <row r="230" spans="2:4" x14ac:dyDescent="0.2">
      <c r="B230" s="19"/>
      <c r="C230" s="55"/>
      <c r="D230" s="55"/>
    </row>
    <row r="231" spans="2:4" x14ac:dyDescent="0.2">
      <c r="B231" s="19"/>
      <c r="C231" s="55"/>
      <c r="D231" s="55"/>
    </row>
    <row r="232" spans="2:4" x14ac:dyDescent="0.2">
      <c r="B232" s="19"/>
      <c r="C232" s="55"/>
      <c r="D232" s="55"/>
    </row>
    <row r="233" spans="2:4" x14ac:dyDescent="0.2">
      <c r="B233" s="19"/>
      <c r="C233" s="55"/>
      <c r="D233" s="55"/>
    </row>
    <row r="234" spans="2:4" x14ac:dyDescent="0.2">
      <c r="B234" s="19"/>
      <c r="C234" s="55"/>
      <c r="D234" s="55"/>
    </row>
    <row r="235" spans="2:4" x14ac:dyDescent="0.2">
      <c r="B235" s="19"/>
      <c r="C235" s="55"/>
      <c r="D235" s="55"/>
    </row>
    <row r="236" spans="2:4" x14ac:dyDescent="0.2">
      <c r="B236" s="19"/>
      <c r="C236" s="55"/>
      <c r="D236" s="55"/>
    </row>
    <row r="237" spans="2:4" x14ac:dyDescent="0.2">
      <c r="B237" s="19"/>
      <c r="C237" s="55"/>
      <c r="D237" s="55"/>
    </row>
    <row r="238" spans="2:4" x14ac:dyDescent="0.2">
      <c r="B238" s="19"/>
      <c r="C238" s="55"/>
      <c r="D238" s="55"/>
    </row>
    <row r="239" spans="2:4" x14ac:dyDescent="0.2">
      <c r="B239" s="19"/>
      <c r="C239" s="55"/>
      <c r="D239" s="55"/>
    </row>
    <row r="240" spans="2:4" x14ac:dyDescent="0.2">
      <c r="B240" s="19"/>
      <c r="C240" s="55"/>
      <c r="D240" s="55"/>
    </row>
    <row r="241" spans="2:4" x14ac:dyDescent="0.2">
      <c r="B241" s="19"/>
      <c r="C241" s="55"/>
      <c r="D241" s="55"/>
    </row>
    <row r="242" spans="2:4" x14ac:dyDescent="0.2">
      <c r="B242" s="19"/>
      <c r="C242" s="55"/>
      <c r="D242" s="55"/>
    </row>
    <row r="243" spans="2:4" x14ac:dyDescent="0.2">
      <c r="B243" s="19"/>
      <c r="C243" s="55"/>
      <c r="D243" s="55"/>
    </row>
    <row r="244" spans="2:4" x14ac:dyDescent="0.2">
      <c r="B244" s="19"/>
      <c r="C244" s="55"/>
      <c r="D244" s="55"/>
    </row>
    <row r="245" spans="2:4" x14ac:dyDescent="0.2">
      <c r="B245" s="19"/>
      <c r="C245" s="55"/>
      <c r="D245" s="55"/>
    </row>
    <row r="246" spans="2:4" x14ac:dyDescent="0.2">
      <c r="B246" s="19"/>
      <c r="C246" s="55"/>
      <c r="D246" s="55"/>
    </row>
    <row r="247" spans="2:4" x14ac:dyDescent="0.2">
      <c r="B247" s="19"/>
      <c r="C247" s="55"/>
      <c r="D247" s="55"/>
    </row>
    <row r="248" spans="2:4" x14ac:dyDescent="0.2">
      <c r="B248" s="19"/>
      <c r="C248" s="55"/>
      <c r="D248" s="55"/>
    </row>
    <row r="249" spans="2:4" x14ac:dyDescent="0.2">
      <c r="B249" s="19"/>
      <c r="C249" s="55"/>
      <c r="D249" s="55"/>
    </row>
    <row r="250" spans="2:4" x14ac:dyDescent="0.2">
      <c r="B250" s="19"/>
      <c r="C250" s="55"/>
      <c r="D250" s="55"/>
    </row>
    <row r="251" spans="2:4" x14ac:dyDescent="0.2">
      <c r="B251" s="19"/>
      <c r="C251" s="55"/>
      <c r="D251" s="55"/>
    </row>
    <row r="252" spans="2:4" x14ac:dyDescent="0.2">
      <c r="B252" s="19"/>
      <c r="C252" s="55"/>
      <c r="D252" s="55"/>
    </row>
    <row r="253" spans="2:4" x14ac:dyDescent="0.2">
      <c r="B253" s="19"/>
      <c r="C253" s="55"/>
      <c r="D253" s="55"/>
    </row>
    <row r="254" spans="2:4" x14ac:dyDescent="0.2">
      <c r="B254" s="19"/>
      <c r="C254" s="55"/>
      <c r="D254" s="55"/>
    </row>
    <row r="255" spans="2:4" x14ac:dyDescent="0.2">
      <c r="B255" s="19"/>
      <c r="C255" s="55"/>
      <c r="D255" s="55"/>
    </row>
    <row r="256" spans="2:4" x14ac:dyDescent="0.2">
      <c r="B256" s="19"/>
      <c r="C256" s="55"/>
      <c r="D256" s="55"/>
    </row>
    <row r="257" spans="2:4" x14ac:dyDescent="0.2">
      <c r="B257" s="19"/>
      <c r="C257" s="55"/>
      <c r="D257" s="55"/>
    </row>
    <row r="258" spans="2:4" x14ac:dyDescent="0.2">
      <c r="B258" s="19"/>
      <c r="C258" s="55"/>
      <c r="D258" s="55"/>
    </row>
    <row r="259" spans="2:4" x14ac:dyDescent="0.2">
      <c r="B259" s="19"/>
      <c r="C259" s="55"/>
      <c r="D259" s="55"/>
    </row>
    <row r="260" spans="2:4" x14ac:dyDescent="0.2">
      <c r="B260" s="19"/>
      <c r="C260" s="55"/>
      <c r="D260" s="55"/>
    </row>
    <row r="261" spans="2:4" x14ac:dyDescent="0.2">
      <c r="B261" s="19"/>
      <c r="C261" s="55"/>
      <c r="D261" s="55"/>
    </row>
    <row r="262" spans="2:4" x14ac:dyDescent="0.2">
      <c r="B262" s="19"/>
      <c r="C262" s="55"/>
      <c r="D262" s="55"/>
    </row>
    <row r="263" spans="2:4" x14ac:dyDescent="0.2">
      <c r="B263" s="19"/>
      <c r="C263" s="55"/>
      <c r="D263" s="55"/>
    </row>
    <row r="264" spans="2:4" x14ac:dyDescent="0.2">
      <c r="B264" s="19"/>
      <c r="C264" s="55"/>
      <c r="D264" s="55"/>
    </row>
    <row r="265" spans="2:4" x14ac:dyDescent="0.2">
      <c r="B265" s="19"/>
      <c r="C265" s="55"/>
      <c r="D265" s="55"/>
    </row>
    <row r="266" spans="2:4" x14ac:dyDescent="0.2">
      <c r="B266" s="19"/>
      <c r="C266" s="55"/>
      <c r="D266" s="55"/>
    </row>
    <row r="267" spans="2:4" x14ac:dyDescent="0.2">
      <c r="B267" s="19"/>
      <c r="C267" s="55"/>
      <c r="D267" s="55"/>
    </row>
    <row r="268" spans="2:4" x14ac:dyDescent="0.2">
      <c r="B268" s="19"/>
      <c r="C268" s="55"/>
      <c r="D268" s="55"/>
    </row>
    <row r="269" spans="2:4" x14ac:dyDescent="0.2">
      <c r="B269" s="19"/>
      <c r="C269" s="55"/>
      <c r="D269" s="55"/>
    </row>
    <row r="270" spans="2:4" x14ac:dyDescent="0.2">
      <c r="B270" s="19"/>
      <c r="C270" s="55"/>
      <c r="D270" s="55"/>
    </row>
    <row r="271" spans="2:4" x14ac:dyDescent="0.2">
      <c r="B271" s="19"/>
      <c r="C271" s="55"/>
      <c r="D271" s="55"/>
    </row>
    <row r="272" spans="2:4" x14ac:dyDescent="0.2">
      <c r="B272" s="19"/>
      <c r="C272" s="55"/>
      <c r="D272" s="55"/>
    </row>
    <row r="273" spans="2:4" x14ac:dyDescent="0.2">
      <c r="B273" s="19"/>
      <c r="C273" s="55"/>
      <c r="D273" s="55"/>
    </row>
    <row r="274" spans="2:4" x14ac:dyDescent="0.2">
      <c r="B274" s="19"/>
      <c r="C274" s="55"/>
      <c r="D274" s="55"/>
    </row>
    <row r="275" spans="2:4" x14ac:dyDescent="0.2">
      <c r="B275" s="19"/>
      <c r="C275" s="55"/>
      <c r="D275" s="55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88E0-90BA-9242-8D36-335CB2F044D8}">
  <dimension ref="A1:C8"/>
  <sheetViews>
    <sheetView zoomScale="150" zoomScaleNormal="150" workbookViewId="0">
      <selection activeCell="B13" sqref="B13"/>
    </sheetView>
  </sheetViews>
  <sheetFormatPr baseColWidth="10" defaultRowHeight="16" x14ac:dyDescent="0.2"/>
  <cols>
    <col min="1" max="4" width="36.5" customWidth="1"/>
  </cols>
  <sheetData>
    <row r="1" spans="1:3" ht="68" x14ac:dyDescent="0.2">
      <c r="A1" s="47" t="s">
        <v>67</v>
      </c>
      <c r="B1" s="48" t="s">
        <v>68</v>
      </c>
      <c r="C1" s="49" t="s">
        <v>85</v>
      </c>
    </row>
    <row r="3" spans="1:3" x14ac:dyDescent="0.2">
      <c r="A3" s="51" t="s">
        <v>100</v>
      </c>
      <c r="B3" s="51" t="s">
        <v>100</v>
      </c>
      <c r="C3" s="51" t="s">
        <v>100</v>
      </c>
    </row>
    <row r="4" spans="1:3" x14ac:dyDescent="0.2">
      <c r="A4" s="38" t="s">
        <v>101</v>
      </c>
      <c r="B4" s="50" t="s">
        <v>102</v>
      </c>
      <c r="C4" s="50" t="s">
        <v>102</v>
      </c>
    </row>
    <row r="7" spans="1:3" x14ac:dyDescent="0.2">
      <c r="A7" t="s">
        <v>103</v>
      </c>
      <c r="B7" t="s">
        <v>103</v>
      </c>
      <c r="C7" t="s">
        <v>103</v>
      </c>
    </row>
    <row r="8" spans="1:3" x14ac:dyDescent="0.2">
      <c r="A8" s="50" t="s">
        <v>102</v>
      </c>
      <c r="B8" s="38" t="s">
        <v>101</v>
      </c>
      <c r="C8" s="38" t="s">
        <v>101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</vt:lpstr>
      <vt:lpstr>Income Statement</vt:lpstr>
      <vt:lpstr>Type of Transactions </vt:lpstr>
      <vt:lpstr>Balance Sheet Color Coded</vt:lpstr>
      <vt:lpstr>Accounting Equation and DR CR</vt:lpstr>
      <vt:lpstr>Debit and Credit inc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Zunaid Khan</cp:lastModifiedBy>
  <cp:lastPrinted>2024-05-22T14:41:42Z</cp:lastPrinted>
  <dcterms:created xsi:type="dcterms:W3CDTF">2024-05-22T13:29:22Z</dcterms:created>
  <dcterms:modified xsi:type="dcterms:W3CDTF">2024-06-06T16:58:45Z</dcterms:modified>
</cp:coreProperties>
</file>