
<file path=[Content_Types].xml><?xml version="1.0" encoding="utf-8"?>
<Types xmlns="http://schemas.openxmlformats.org/package/2006/content-types">
  <Default ContentType="image/jpeg" Extension="jpg"/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ubsidiary Journals" sheetId="1" r:id="rId4"/>
    <sheet state="visible" name="Sheet3" sheetId="2" r:id="rId5"/>
    <sheet state="visible" name="ERRORS" sheetId="3" r:id="rId6"/>
  </sheets>
  <definedNames/>
  <calcPr/>
</workbook>
</file>

<file path=xl/sharedStrings.xml><?xml version="1.0" encoding="utf-8"?>
<sst xmlns="http://schemas.openxmlformats.org/spreadsheetml/2006/main" count="110" uniqueCount="79">
  <si>
    <t>Bookkeeping Fundamentals - Subsidiary Journal to Ledger Postings</t>
  </si>
  <si>
    <t>CREDITORS JOURNAL</t>
  </si>
  <si>
    <t>To record buying goods and services on credit i.e. when we buy now but pay later</t>
  </si>
  <si>
    <t>The balance on the CREDITORS CONTROL account is the TOTAL amount we owe to our creditors for these goods and services</t>
  </si>
  <si>
    <t>We CREDIT the Creditors Control account to INCREASE the amount that we OWE.</t>
  </si>
  <si>
    <t>GENERAL LEDGER ACCOUNT</t>
  </si>
  <si>
    <t>DEBIT</t>
  </si>
  <si>
    <t>CREDIT</t>
  </si>
  <si>
    <t>CR Creditors Control</t>
  </si>
  <si>
    <t>DR Trading Inventory</t>
  </si>
  <si>
    <t>DR VAT Input</t>
  </si>
  <si>
    <t>DR Printing &amp; Stationery</t>
  </si>
  <si>
    <t>DR Computer Equipment @ Cost</t>
  </si>
  <si>
    <t>DR Furniture and Fittings @ Cost</t>
  </si>
  <si>
    <t>CREDITORS ALLOWANCES JOURNAL</t>
  </si>
  <si>
    <t>Think of this as the reverse or opposite of the Creditors Journal</t>
  </si>
  <si>
    <t>To record the return of goods that we previously bought on credit</t>
  </si>
  <si>
    <t>Also for recording refunds for services bought on credit (since services aren't "returned")</t>
  </si>
  <si>
    <t>So we DEBIT the Creditors Control as we are DECREASING the amount OWED</t>
  </si>
  <si>
    <t>DR Creditors Control</t>
  </si>
  <si>
    <t>CR Trading Inventory</t>
  </si>
  <si>
    <t>CR VAT Output</t>
  </si>
  <si>
    <t>CR Computer Equipment @ Cost</t>
  </si>
  <si>
    <t>DEBTORS JOURNAL</t>
  </si>
  <si>
    <t>Where we sell goods on CREDIT i.e. the customer takes the goods (or service) and pays us later</t>
  </si>
  <si>
    <t>The DEBTORS CONTROL account is the TOTAL amount our customers owe us for these goods and services</t>
  </si>
  <si>
    <t>We DEBIT the DEBTORS CONTROL account to INCREASE the amount that is OWED to us</t>
  </si>
  <si>
    <t>IMPORTANT NOTE:</t>
  </si>
  <si>
    <t>When we sell physical goods we need a separate entry to record the Cost of Sales i.e. the cost of the goods that we were sold</t>
  </si>
  <si>
    <t>So there will be 2 entries</t>
  </si>
  <si>
    <t>1. The Sales Entry</t>
  </si>
  <si>
    <t>2. The Cost of Sales Entry</t>
  </si>
  <si>
    <t>SALES ENTRY</t>
  </si>
  <si>
    <t>DR Debtors Control</t>
  </si>
  <si>
    <t>CR Sales</t>
  </si>
  <si>
    <t>COST OF SALES ENTRY</t>
  </si>
  <si>
    <t>DR Cost of Sales</t>
  </si>
  <si>
    <t>CR Inventory</t>
  </si>
  <si>
    <t>DEBTORS ALLOWANCES JOURNAL</t>
  </si>
  <si>
    <t>Think of this as the reverse or oppoosite of the Debtors Journal</t>
  </si>
  <si>
    <t>This occurs when customers return goods to us that they previously bought on credit</t>
  </si>
  <si>
    <t>If we refund a customer any amount that would also be processed in this journal</t>
  </si>
  <si>
    <t>We CREDIT the DEBTORS CONTROL account to DECREASE the amount that is OWED to us</t>
  </si>
  <si>
    <t>If physical goods (i.e. inventory) is returned to us we need an additional entry to increase stock (and reverse the cost of sales)</t>
  </si>
  <si>
    <t>1. The Reversal of the Sale</t>
  </si>
  <si>
    <t>2. The Reversal of the Cost of Sale</t>
  </si>
  <si>
    <t>REVERSAL OF SALES ENTRY</t>
  </si>
  <si>
    <t>CR Debtors Control</t>
  </si>
  <si>
    <t>DR Sales</t>
  </si>
  <si>
    <t>DR VAT Output</t>
  </si>
  <si>
    <t>REVERSAL OF COST OF SALES ENTRY</t>
  </si>
  <si>
    <t>CR Cost of Sales</t>
  </si>
  <si>
    <t>DR Inventory</t>
  </si>
  <si>
    <t>CASHBOOK RECEIPTS JOURNAL</t>
  </si>
  <si>
    <t>This is used to record all amounts coming IN to your bank account i.e. all amounts received from others</t>
  </si>
  <si>
    <t>We DEBIT the BANK account when it INCREASES</t>
  </si>
  <si>
    <t>DR Bank</t>
  </si>
  <si>
    <t>CR Capital</t>
  </si>
  <si>
    <t>CR Loan: ABC Bank</t>
  </si>
  <si>
    <t>CASHBOOK PAYMENTS JOURNAL</t>
  </si>
  <si>
    <t>This is used to record all amounts going OUT of your bank account i.e. all amounts paid to others</t>
  </si>
  <si>
    <t>We CREDIT the BANK account when it DECREASES</t>
  </si>
  <si>
    <t>CR Bank</t>
  </si>
  <si>
    <t>DR Petty Cash</t>
  </si>
  <si>
    <t>DR Deposit Paid</t>
  </si>
  <si>
    <t>DR Vat Input</t>
  </si>
  <si>
    <t>DR Bank Charges</t>
  </si>
  <si>
    <t>PETTY CASH JOURNAL</t>
  </si>
  <si>
    <t>The Petty Cash works the same as the Cashbook Payments Journal</t>
  </si>
  <si>
    <t>While the Cashbook Payments Journal records payments made from your bank account, the Pettycash Journal</t>
  </si>
  <si>
    <t>records payments made from the Petty Cash Account</t>
  </si>
  <si>
    <t>We CREDIT the PETTY CASH account when it DECREASES i.e. when payments are made from it</t>
  </si>
  <si>
    <t>CR Petty Cash</t>
  </si>
  <si>
    <t>DR Staff Refreshments</t>
  </si>
  <si>
    <t>DR Post and Stationery</t>
  </si>
  <si>
    <t>DR Wages</t>
  </si>
  <si>
    <t>DR Cleaning</t>
  </si>
  <si>
    <t>GENERAL JOURNAL</t>
  </si>
  <si>
    <t>The General Journal is to post any transactions that don't fit into any other journal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</si>
</sst>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0.0"/>
      <color rgb="FF000000"/>
      <name val="Arial"/>
      <scheme val="minor"/>
    </font>
    <font>
      <b/>
      <sz val="18.0"/>
      <color theme="1"/>
      <name val="Arial"/>
      <scheme val="minor"/>
    </font>
    <font>
      <b/>
      <sz val="14.0"/>
      <color theme="1"/>
      <name val="Arial"/>
      <scheme val="minor"/>
    </font>
    <font>
      <color theme="1"/>
      <name val="Arial"/>
      <scheme val="minor"/>
    </font>
    <font>
      <b/>
      <color theme="1"/>
      <name val="Arial"/>
      <scheme val="minor"/>
    </font>
  </fonts>
  <fills count="9">
    <fill>
      <patternFill patternType="none"/>
    </fill>
    <fill>
      <patternFill patternType="lightGray"/>
    </fill>
    <fill>
      <patternFill patternType="solid">
        <fgColor rgb="FFCFE2F3"/>
        <bgColor rgb="FFCFE2F3"/>
      </patternFill>
    </fill>
    <fill>
      <patternFill patternType="solid">
        <fgColor rgb="FFF4CCCC"/>
        <bgColor rgb="FFF4CCCC"/>
      </patternFill>
    </fill>
    <fill>
      <patternFill patternType="solid">
        <fgColor rgb="FFD9EAD3"/>
        <bgColor rgb="FFD9EAD3"/>
      </patternFill>
    </fill>
    <fill>
      <patternFill patternType="solid">
        <fgColor rgb="FFFCE5CD"/>
        <bgColor rgb="FFFCE5CD"/>
      </patternFill>
    </fill>
    <fill>
      <patternFill patternType="solid">
        <fgColor rgb="FFD9D2E9"/>
        <bgColor rgb="FFD9D2E9"/>
      </patternFill>
    </fill>
    <fill>
      <patternFill patternType="solid">
        <fgColor rgb="FFFFF2CC"/>
        <bgColor rgb="FFFFF2CC"/>
      </patternFill>
    </fill>
    <fill>
      <patternFill patternType="solid">
        <fgColor theme="0"/>
        <bgColor theme="0"/>
      </patternFill>
    </fill>
  </fills>
  <borders count="1">
    <border/>
  </borders>
  <cellStyleXfs count="1">
    <xf borderId="0" fillId="0" fontId="0" numFmtId="0" applyAlignment="1" applyFont="1"/>
  </cellStyleXfs>
  <cellXfs count="4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2" fontId="2" numFmtId="0" xfId="0" applyAlignment="1" applyFill="1" applyFont="1">
      <alignment readingOrder="0"/>
    </xf>
    <xf borderId="0" fillId="2" fontId="3" numFmtId="0" xfId="0" applyFont="1"/>
    <xf borderId="0" fillId="2" fontId="3" numFmtId="0" xfId="0" applyAlignment="1" applyFont="1">
      <alignment readingOrder="0"/>
    </xf>
    <xf borderId="0" fillId="0" fontId="3" numFmtId="4" xfId="0" applyFont="1" applyNumberFormat="1"/>
    <xf borderId="0" fillId="2" fontId="4" numFmtId="0" xfId="0" applyAlignment="1" applyFont="1">
      <alignment readingOrder="0"/>
    </xf>
    <xf borderId="0" fillId="2" fontId="4" numFmtId="4" xfId="0" applyAlignment="1" applyFont="1" applyNumberFormat="1">
      <alignment readingOrder="0"/>
    </xf>
    <xf borderId="0" fillId="2" fontId="3" numFmtId="4" xfId="0" applyFont="1" applyNumberFormat="1"/>
    <xf borderId="0" fillId="2" fontId="3" numFmtId="4" xfId="0" applyAlignment="1" applyFont="1" applyNumberFormat="1">
      <alignment readingOrder="0"/>
    </xf>
    <xf borderId="0" fillId="0" fontId="3" numFmtId="0" xfId="0" applyAlignment="1" applyFont="1">
      <alignment readingOrder="0"/>
    </xf>
    <xf borderId="0" fillId="0" fontId="3" numFmtId="0" xfId="0" applyFont="1"/>
    <xf borderId="0" fillId="3" fontId="2" numFmtId="0" xfId="0" applyAlignment="1" applyFill="1" applyFont="1">
      <alignment readingOrder="0"/>
    </xf>
    <xf borderId="0" fillId="3" fontId="3" numFmtId="0" xfId="0" applyFont="1"/>
    <xf borderId="0" fillId="3" fontId="3" numFmtId="0" xfId="0" applyAlignment="1" applyFont="1">
      <alignment readingOrder="0"/>
    </xf>
    <xf borderId="0" fillId="3" fontId="4" numFmtId="0" xfId="0" applyAlignment="1" applyFont="1">
      <alignment readingOrder="0"/>
    </xf>
    <xf borderId="0" fillId="3" fontId="4" numFmtId="4" xfId="0" applyAlignment="1" applyFont="1" applyNumberFormat="1">
      <alignment readingOrder="0"/>
    </xf>
    <xf borderId="0" fillId="3" fontId="3" numFmtId="4" xfId="0" applyAlignment="1" applyFont="1" applyNumberFormat="1">
      <alignment readingOrder="0"/>
    </xf>
    <xf borderId="0" fillId="4" fontId="2" numFmtId="0" xfId="0" applyAlignment="1" applyFill="1" applyFont="1">
      <alignment readingOrder="0"/>
    </xf>
    <xf borderId="0" fillId="4" fontId="3" numFmtId="0" xfId="0" applyFont="1"/>
    <xf borderId="0" fillId="4" fontId="3" numFmtId="0" xfId="0" applyAlignment="1" applyFont="1">
      <alignment readingOrder="0"/>
    </xf>
    <xf borderId="0" fillId="4" fontId="4" numFmtId="0" xfId="0" applyAlignment="1" applyFont="1">
      <alignment readingOrder="0"/>
    </xf>
    <xf borderId="0" fillId="4" fontId="4" numFmtId="4" xfId="0" applyAlignment="1" applyFont="1" applyNumberFormat="1">
      <alignment readingOrder="0"/>
    </xf>
    <xf borderId="0" fillId="4" fontId="3" numFmtId="4" xfId="0" applyAlignment="1" applyFont="1" applyNumberFormat="1">
      <alignment readingOrder="0"/>
    </xf>
    <xf borderId="0" fillId="5" fontId="2" numFmtId="0" xfId="0" applyAlignment="1" applyFill="1" applyFont="1">
      <alignment readingOrder="0"/>
    </xf>
    <xf borderId="0" fillId="5" fontId="3" numFmtId="0" xfId="0" applyFont="1"/>
    <xf borderId="0" fillId="5" fontId="3" numFmtId="0" xfId="0" applyAlignment="1" applyFont="1">
      <alignment readingOrder="0"/>
    </xf>
    <xf borderId="0" fillId="5" fontId="4" numFmtId="0" xfId="0" applyAlignment="1" applyFont="1">
      <alignment readingOrder="0"/>
    </xf>
    <xf borderId="0" fillId="5" fontId="4" numFmtId="4" xfId="0" applyAlignment="1" applyFont="1" applyNumberFormat="1">
      <alignment readingOrder="0"/>
    </xf>
    <xf borderId="0" fillId="5" fontId="3" numFmtId="4" xfId="0" applyAlignment="1" applyFont="1" applyNumberFormat="1">
      <alignment readingOrder="0"/>
    </xf>
    <xf borderId="0" fillId="6" fontId="2" numFmtId="0" xfId="0" applyAlignment="1" applyFill="1" applyFont="1">
      <alignment readingOrder="0"/>
    </xf>
    <xf borderId="0" fillId="6" fontId="3" numFmtId="0" xfId="0" applyFont="1"/>
    <xf borderId="0" fillId="6" fontId="3" numFmtId="0" xfId="0" applyAlignment="1" applyFont="1">
      <alignment readingOrder="0"/>
    </xf>
    <xf borderId="0" fillId="6" fontId="4" numFmtId="0" xfId="0" applyAlignment="1" applyFont="1">
      <alignment readingOrder="0"/>
    </xf>
    <xf borderId="0" fillId="6" fontId="4" numFmtId="4" xfId="0" applyAlignment="1" applyFont="1" applyNumberFormat="1">
      <alignment readingOrder="0"/>
    </xf>
    <xf borderId="0" fillId="6" fontId="3" numFmtId="4" xfId="0" applyAlignment="1" applyFont="1" applyNumberFormat="1">
      <alignment readingOrder="0"/>
    </xf>
    <xf borderId="0" fillId="7" fontId="2" numFmtId="0" xfId="0" applyAlignment="1" applyFill="1" applyFont="1">
      <alignment readingOrder="0"/>
    </xf>
    <xf borderId="0" fillId="7" fontId="3" numFmtId="0" xfId="0" applyFont="1"/>
    <xf borderId="0" fillId="7" fontId="3" numFmtId="0" xfId="0" applyAlignment="1" applyFont="1">
      <alignment readingOrder="0"/>
    </xf>
    <xf borderId="0" fillId="7" fontId="4" numFmtId="0" xfId="0" applyAlignment="1" applyFont="1">
      <alignment readingOrder="0"/>
    </xf>
    <xf borderId="0" fillId="7" fontId="4" numFmtId="4" xfId="0" applyAlignment="1" applyFont="1" applyNumberFormat="1">
      <alignment readingOrder="0"/>
    </xf>
    <xf borderId="0" fillId="7" fontId="3" numFmtId="4" xfId="0" applyAlignment="1" applyFont="1" applyNumberFormat="1">
      <alignment readingOrder="0"/>
    </xf>
    <xf borderId="0" fillId="8" fontId="2" numFmtId="0" xfId="0" applyAlignment="1" applyFill="1" applyFont="1">
      <alignment readingOrder="0"/>
    </xf>
    <xf borderId="0" fillId="8" fontId="3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5.png"/><Relationship Id="rId2" Type="http://schemas.openxmlformats.org/officeDocument/2006/relationships/image" Target="../media/image2.png"/><Relationship Id="rId3" Type="http://schemas.openxmlformats.org/officeDocument/2006/relationships/image" Target="../media/image9.png"/><Relationship Id="rId4" Type="http://schemas.openxmlformats.org/officeDocument/2006/relationships/image" Target="../media/image1.png"/><Relationship Id="rId5" Type="http://schemas.openxmlformats.org/officeDocument/2006/relationships/image" Target="../media/image6.png"/><Relationship Id="rId6" Type="http://schemas.openxmlformats.org/officeDocument/2006/relationships/image" Target="../media/image7.png"/><Relationship Id="rId7" Type="http://schemas.openxmlformats.org/officeDocument/2006/relationships/image" Target="../media/image4.png"/><Relationship Id="rId8" Type="http://schemas.openxmlformats.org/officeDocument/2006/relationships/image" Target="../media/image3.png"/></Relationships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3.xml.rels><?xml version="1.0" encoding="UTF-8" standalone="yes"?><Relationships xmlns="http://schemas.openxmlformats.org/package/2006/relationships"><Relationship Id="rId1" Type="http://schemas.openxmlformats.org/officeDocument/2006/relationships/image" Target="../media/image8.jp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9</xdr:row>
      <xdr:rowOff>133350</xdr:rowOff>
    </xdr:from>
    <xdr:ext cx="8620125" cy="3371850"/>
    <xdr:pic>
      <xdr:nvPicPr>
        <xdr:cNvPr id="0" name="image5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45</xdr:row>
      <xdr:rowOff>123825</xdr:rowOff>
    </xdr:from>
    <xdr:ext cx="8848725" cy="2352675"/>
    <xdr:pic>
      <xdr:nvPicPr>
        <xdr:cNvPr id="0" name="image2.png" title="Image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82</xdr:row>
      <xdr:rowOff>76200</xdr:rowOff>
    </xdr:from>
    <xdr:ext cx="8372475" cy="3514725"/>
    <xdr:pic>
      <xdr:nvPicPr>
        <xdr:cNvPr id="0" name="image9.png" title="Image"/>
        <xdr:cNvPicPr preferRelativeResize="0"/>
      </xdr:nvPicPr>
      <xdr:blipFill>
        <a:blip cstate="print" r:embed="rId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134</xdr:row>
      <xdr:rowOff>133350</xdr:rowOff>
    </xdr:from>
    <xdr:ext cx="8848725" cy="2295525"/>
    <xdr:pic>
      <xdr:nvPicPr>
        <xdr:cNvPr id="0" name="image1.png" title="Image"/>
        <xdr:cNvPicPr preferRelativeResize="0"/>
      </xdr:nvPicPr>
      <xdr:blipFill>
        <a:blip cstate="print" r:embed="rId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175</xdr:row>
      <xdr:rowOff>-180975</xdr:rowOff>
    </xdr:from>
    <xdr:ext cx="7381875" cy="3705225"/>
    <xdr:pic>
      <xdr:nvPicPr>
        <xdr:cNvPr id="0" name="image6.png" title="Image"/>
        <xdr:cNvPicPr preferRelativeResize="0"/>
      </xdr:nvPicPr>
      <xdr:blipFill>
        <a:blip cstate="print" r:embed="rId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208</xdr:row>
      <xdr:rowOff>133350</xdr:rowOff>
    </xdr:from>
    <xdr:ext cx="7572375" cy="3762375"/>
    <xdr:pic>
      <xdr:nvPicPr>
        <xdr:cNvPr id="0" name="image7.png" title="Image"/>
        <xdr:cNvPicPr preferRelativeResize="0"/>
      </xdr:nvPicPr>
      <xdr:blipFill>
        <a:blip cstate="print" r:embed="rId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248</xdr:row>
      <xdr:rowOff>161925</xdr:rowOff>
    </xdr:from>
    <xdr:ext cx="8334375" cy="2295525"/>
    <xdr:pic>
      <xdr:nvPicPr>
        <xdr:cNvPr id="0" name="image4.png" title="Image"/>
        <xdr:cNvPicPr preferRelativeResize="0"/>
      </xdr:nvPicPr>
      <xdr:blipFill>
        <a:blip cstate="print" r:embed="rId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279</xdr:row>
      <xdr:rowOff>57150</xdr:rowOff>
    </xdr:from>
    <xdr:ext cx="8620125" cy="2295525"/>
    <xdr:pic>
      <xdr:nvPicPr>
        <xdr:cNvPr id="0" name="image3.png" title="Image"/>
        <xdr:cNvPicPr preferRelativeResize="0"/>
      </xdr:nvPicPr>
      <xdr:blipFill>
        <a:blip cstate="print" r:embed="rId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6848475" cy="3400425"/>
    <xdr:pic>
      <xdr:nvPicPr>
        <xdr:cNvPr id="0" name="image10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8153400" cy="3028950"/>
    <xdr:pic>
      <xdr:nvPicPr>
        <xdr:cNvPr id="0" name="image8.jp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2.63" defaultRowHeight="15.75"/>
  <cols>
    <col customWidth="1" min="1" max="1" width="31.75"/>
  </cols>
  <sheetData>
    <row r="1">
      <c r="A1" s="1" t="s">
        <v>0</v>
      </c>
    </row>
    <row r="3">
      <c r="A3" s="2" t="s">
        <v>1</v>
      </c>
      <c r="B3" s="3"/>
      <c r="C3" s="3"/>
      <c r="D3" s="3"/>
      <c r="E3" s="3"/>
      <c r="F3" s="3"/>
    </row>
    <row r="4">
      <c r="A4" s="4" t="s">
        <v>2</v>
      </c>
      <c r="B4" s="3"/>
      <c r="C4" s="3"/>
      <c r="D4" s="3"/>
      <c r="E4" s="3"/>
      <c r="F4" s="3"/>
    </row>
    <row r="5">
      <c r="A5" s="4" t="s">
        <v>3</v>
      </c>
      <c r="B5" s="3"/>
      <c r="C5" s="3"/>
      <c r="D5" s="3"/>
      <c r="E5" s="3"/>
      <c r="F5" s="3"/>
    </row>
    <row r="6">
      <c r="A6" s="4" t="s">
        <v>4</v>
      </c>
      <c r="B6" s="3"/>
      <c r="C6" s="3"/>
      <c r="D6" s="3"/>
      <c r="E6" s="3"/>
      <c r="F6" s="3"/>
    </row>
    <row r="23">
      <c r="B23" s="5"/>
      <c r="C23" s="5"/>
    </row>
    <row r="24">
      <c r="B24" s="5"/>
      <c r="C24" s="5"/>
    </row>
    <row r="25">
      <c r="B25" s="5"/>
      <c r="C25" s="5"/>
    </row>
    <row r="26">
      <c r="B26" s="5"/>
      <c r="C26" s="5"/>
    </row>
    <row r="27">
      <c r="B27" s="5"/>
      <c r="C27" s="5"/>
    </row>
    <row r="28">
      <c r="B28" s="5"/>
      <c r="C28" s="5"/>
    </row>
    <row r="29">
      <c r="A29" s="6" t="s">
        <v>5</v>
      </c>
      <c r="B29" s="7" t="s">
        <v>6</v>
      </c>
      <c r="C29" s="7" t="s">
        <v>7</v>
      </c>
      <c r="D29" s="3"/>
    </row>
    <row r="30">
      <c r="A30" s="4" t="s">
        <v>8</v>
      </c>
      <c r="B30" s="8"/>
      <c r="C30" s="9">
        <v>114371.27</v>
      </c>
      <c r="D30" s="3"/>
      <c r="G30" s="10">
        <v>3162.5</v>
      </c>
    </row>
    <row r="31">
      <c r="A31" s="4" t="s">
        <v>9</v>
      </c>
      <c r="B31" s="9">
        <v>85837.29</v>
      </c>
      <c r="C31" s="8"/>
      <c r="D31" s="3"/>
      <c r="G31" s="11">
        <f>G30*15/115</f>
        <v>412.5</v>
      </c>
    </row>
    <row r="32">
      <c r="A32" s="4" t="s">
        <v>10</v>
      </c>
      <c r="B32" s="9">
        <f>14917.48+0.5</f>
        <v>14917.98</v>
      </c>
      <c r="C32" s="8"/>
      <c r="D32" s="3"/>
    </row>
    <row r="33">
      <c r="A33" s="4" t="s">
        <v>11</v>
      </c>
      <c r="B33" s="9">
        <v>200.0</v>
      </c>
      <c r="C33" s="8"/>
      <c r="D33" s="3"/>
    </row>
    <row r="34">
      <c r="A34" s="4" t="s">
        <v>12</v>
      </c>
      <c r="B34" s="9">
        <v>2456.0</v>
      </c>
      <c r="C34" s="8"/>
      <c r="D34" s="3"/>
    </row>
    <row r="35">
      <c r="A35" s="4" t="s">
        <v>13</v>
      </c>
      <c r="B35" s="9">
        <v>550.0</v>
      </c>
      <c r="C35" s="8"/>
      <c r="D35" s="3"/>
    </row>
    <row r="36">
      <c r="A36" s="4" t="s">
        <v>12</v>
      </c>
      <c r="B36" s="9">
        <v>10410.0</v>
      </c>
      <c r="C36" s="8"/>
      <c r="D36" s="3"/>
    </row>
    <row r="37">
      <c r="B37" s="5">
        <f t="shared" ref="B37:C37" si="1">SUM(B30:B36)</f>
        <v>114371.27</v>
      </c>
      <c r="C37" s="5">
        <f t="shared" si="1"/>
        <v>114371.27</v>
      </c>
    </row>
    <row r="38">
      <c r="B38" s="5"/>
      <c r="C38" s="5"/>
    </row>
    <row r="40">
      <c r="A40" s="12" t="s">
        <v>14</v>
      </c>
      <c r="B40" s="13"/>
      <c r="C40" s="13"/>
      <c r="D40" s="13"/>
      <c r="E40" s="13"/>
    </row>
    <row r="41">
      <c r="A41" s="14" t="s">
        <v>15</v>
      </c>
      <c r="B41" s="13"/>
      <c r="C41" s="13"/>
      <c r="D41" s="13"/>
      <c r="E41" s="13"/>
    </row>
    <row r="42">
      <c r="A42" s="14" t="s">
        <v>16</v>
      </c>
      <c r="B42" s="13"/>
      <c r="C42" s="13"/>
      <c r="D42" s="13"/>
      <c r="E42" s="13"/>
    </row>
    <row r="43">
      <c r="A43" s="14" t="s">
        <v>17</v>
      </c>
      <c r="B43" s="13"/>
      <c r="C43" s="13"/>
      <c r="D43" s="13"/>
      <c r="E43" s="13"/>
    </row>
    <row r="44">
      <c r="A44" s="14" t="s">
        <v>18</v>
      </c>
      <c r="B44" s="13"/>
      <c r="C44" s="13"/>
      <c r="D44" s="13"/>
      <c r="E44" s="13"/>
    </row>
    <row r="45">
      <c r="A45" s="13"/>
      <c r="B45" s="13"/>
      <c r="C45" s="13"/>
      <c r="D45" s="13"/>
      <c r="E45" s="13"/>
    </row>
    <row r="60">
      <c r="A60" s="15" t="s">
        <v>5</v>
      </c>
      <c r="B60" s="16" t="s">
        <v>6</v>
      </c>
      <c r="C60" s="16" t="s">
        <v>7</v>
      </c>
      <c r="D60" s="13"/>
    </row>
    <row r="61">
      <c r="A61" s="14" t="s">
        <v>19</v>
      </c>
      <c r="B61" s="17">
        <v>9414.67</v>
      </c>
      <c r="C61" s="17"/>
      <c r="D61" s="13"/>
    </row>
    <row r="62">
      <c r="A62" s="14" t="s">
        <v>20</v>
      </c>
      <c r="B62" s="17"/>
      <c r="C62" s="17">
        <v>4716.67</v>
      </c>
      <c r="D62" s="13"/>
    </row>
    <row r="63">
      <c r="A63" s="14" t="s">
        <v>21</v>
      </c>
      <c r="B63" s="17"/>
      <c r="C63" s="17">
        <v>1228.0</v>
      </c>
      <c r="D63" s="13"/>
    </row>
    <row r="64">
      <c r="A64" s="14" t="s">
        <v>22</v>
      </c>
      <c r="B64" s="17"/>
      <c r="C64" s="17">
        <v>3470.0</v>
      </c>
      <c r="D64" s="13"/>
    </row>
    <row r="65">
      <c r="A65" s="13"/>
      <c r="B65" s="13"/>
      <c r="C65" s="13"/>
      <c r="D65" s="13"/>
    </row>
    <row r="66">
      <c r="B66" s="5">
        <f t="shared" ref="B66:C66" si="2">SUM(B61:B64)</f>
        <v>9414.67</v>
      </c>
      <c r="C66" s="5">
        <f t="shared" si="2"/>
        <v>9414.67</v>
      </c>
    </row>
    <row r="72">
      <c r="A72" s="18" t="s">
        <v>23</v>
      </c>
      <c r="B72" s="19"/>
      <c r="C72" s="19"/>
      <c r="D72" s="19"/>
      <c r="E72" s="19"/>
      <c r="F72" s="19"/>
      <c r="G72" s="19"/>
    </row>
    <row r="73">
      <c r="A73" s="20" t="s">
        <v>24</v>
      </c>
      <c r="B73" s="19"/>
      <c r="C73" s="19"/>
      <c r="D73" s="19"/>
      <c r="E73" s="19"/>
      <c r="F73" s="19"/>
      <c r="G73" s="19"/>
    </row>
    <row r="74">
      <c r="A74" s="20" t="s">
        <v>25</v>
      </c>
      <c r="B74" s="19"/>
      <c r="C74" s="19"/>
      <c r="D74" s="19"/>
      <c r="E74" s="19"/>
      <c r="F74" s="19"/>
      <c r="G74" s="19"/>
    </row>
    <row r="75">
      <c r="A75" s="20" t="s">
        <v>26</v>
      </c>
      <c r="B75" s="19"/>
      <c r="C75" s="19"/>
      <c r="D75" s="19"/>
      <c r="E75" s="19"/>
      <c r="F75" s="19"/>
      <c r="G75" s="19"/>
    </row>
    <row r="76">
      <c r="A76" s="19"/>
      <c r="B76" s="19"/>
      <c r="C76" s="19"/>
      <c r="D76" s="19"/>
      <c r="E76" s="19"/>
      <c r="F76" s="19"/>
      <c r="G76" s="19"/>
    </row>
    <row r="77">
      <c r="A77" s="21" t="s">
        <v>27</v>
      </c>
      <c r="B77" s="19"/>
      <c r="C77" s="19"/>
      <c r="D77" s="19"/>
      <c r="E77" s="19"/>
      <c r="F77" s="19"/>
      <c r="G77" s="19"/>
    </row>
    <row r="78">
      <c r="A78" s="20" t="s">
        <v>28</v>
      </c>
      <c r="B78" s="19"/>
      <c r="C78" s="19"/>
      <c r="D78" s="19"/>
      <c r="E78" s="19"/>
      <c r="F78" s="19"/>
      <c r="G78" s="19"/>
    </row>
    <row r="79">
      <c r="A79" s="20" t="s">
        <v>29</v>
      </c>
      <c r="B79" s="19"/>
      <c r="C79" s="19"/>
      <c r="D79" s="19"/>
      <c r="E79" s="19"/>
      <c r="F79" s="19"/>
      <c r="G79" s="19"/>
    </row>
    <row r="80">
      <c r="A80" s="20" t="s">
        <v>30</v>
      </c>
      <c r="B80" s="19"/>
      <c r="C80" s="19"/>
      <c r="D80" s="19"/>
      <c r="E80" s="19"/>
      <c r="F80" s="19"/>
      <c r="G80" s="19"/>
    </row>
    <row r="81">
      <c r="A81" s="20" t="s">
        <v>31</v>
      </c>
      <c r="B81" s="19"/>
      <c r="C81" s="19"/>
      <c r="D81" s="19"/>
      <c r="E81" s="19"/>
      <c r="F81" s="19"/>
      <c r="G81" s="19"/>
    </row>
    <row r="82">
      <c r="A82" s="19"/>
      <c r="B82" s="19"/>
      <c r="C82" s="19"/>
      <c r="D82" s="19"/>
      <c r="E82" s="19"/>
      <c r="F82" s="19"/>
      <c r="G82" s="19"/>
    </row>
    <row r="102">
      <c r="A102" s="19"/>
      <c r="B102" s="19"/>
      <c r="C102" s="19"/>
      <c r="D102" s="19"/>
      <c r="E102" s="19"/>
      <c r="F102" s="19"/>
    </row>
    <row r="103">
      <c r="A103" s="21" t="s">
        <v>32</v>
      </c>
      <c r="B103" s="19"/>
      <c r="C103" s="19"/>
      <c r="D103" s="19"/>
      <c r="E103" s="19"/>
      <c r="F103" s="19"/>
    </row>
    <row r="104">
      <c r="A104" s="21" t="s">
        <v>5</v>
      </c>
      <c r="B104" s="22" t="s">
        <v>6</v>
      </c>
      <c r="C104" s="22" t="s">
        <v>7</v>
      </c>
      <c r="D104" s="19"/>
      <c r="E104" s="19"/>
      <c r="F104" s="19"/>
    </row>
    <row r="105">
      <c r="A105" s="20" t="s">
        <v>33</v>
      </c>
      <c r="B105" s="23">
        <v>137827.5</v>
      </c>
      <c r="C105" s="23"/>
      <c r="D105" s="19"/>
      <c r="E105" s="19"/>
      <c r="F105" s="19"/>
    </row>
    <row r="106">
      <c r="A106" s="20" t="s">
        <v>34</v>
      </c>
      <c r="B106" s="23"/>
      <c r="C106" s="23">
        <v>119850.0</v>
      </c>
      <c r="D106" s="19"/>
      <c r="E106" s="19"/>
      <c r="F106" s="19"/>
    </row>
    <row r="107">
      <c r="A107" s="20" t="s">
        <v>21</v>
      </c>
      <c r="B107" s="23"/>
      <c r="C107" s="23">
        <v>17977.5</v>
      </c>
      <c r="D107" s="19"/>
      <c r="E107" s="19"/>
      <c r="F107" s="19"/>
    </row>
    <row r="108">
      <c r="A108" s="19"/>
      <c r="B108" s="19"/>
      <c r="C108" s="19"/>
      <c r="D108" s="19"/>
      <c r="E108" s="19"/>
      <c r="F108" s="19"/>
    </row>
    <row r="109">
      <c r="A109" s="19"/>
      <c r="B109" s="19"/>
      <c r="C109" s="19"/>
      <c r="D109" s="19"/>
      <c r="E109" s="19"/>
      <c r="F109" s="19"/>
    </row>
    <row r="110">
      <c r="A110" s="19"/>
      <c r="B110" s="19"/>
      <c r="C110" s="19"/>
      <c r="D110" s="19"/>
      <c r="E110" s="19"/>
      <c r="F110" s="19"/>
    </row>
    <row r="111">
      <c r="A111" s="19"/>
      <c r="B111" s="19"/>
      <c r="C111" s="19"/>
      <c r="D111" s="19"/>
      <c r="E111" s="19"/>
      <c r="F111" s="19"/>
    </row>
    <row r="112">
      <c r="A112" s="21" t="s">
        <v>35</v>
      </c>
      <c r="B112" s="19"/>
      <c r="C112" s="19"/>
      <c r="D112" s="19"/>
      <c r="E112" s="19"/>
      <c r="F112" s="19"/>
    </row>
    <row r="113">
      <c r="A113" s="21" t="s">
        <v>5</v>
      </c>
      <c r="B113" s="22" t="s">
        <v>6</v>
      </c>
      <c r="C113" s="22" t="s">
        <v>7</v>
      </c>
      <c r="D113" s="19"/>
      <c r="E113" s="19"/>
      <c r="F113" s="19"/>
    </row>
    <row r="114">
      <c r="A114" s="20" t="s">
        <v>36</v>
      </c>
      <c r="B114" s="23">
        <v>79900.0</v>
      </c>
      <c r="C114" s="23"/>
      <c r="D114" s="19"/>
      <c r="E114" s="19"/>
      <c r="F114" s="19"/>
    </row>
    <row r="115">
      <c r="A115" s="20" t="s">
        <v>37</v>
      </c>
      <c r="B115" s="23"/>
      <c r="C115" s="23">
        <f>B114</f>
        <v>79900</v>
      </c>
      <c r="D115" s="19"/>
      <c r="E115" s="19"/>
      <c r="F115" s="19"/>
    </row>
    <row r="116">
      <c r="A116" s="19"/>
      <c r="B116" s="23"/>
      <c r="C116" s="23"/>
      <c r="D116" s="19"/>
      <c r="E116" s="19"/>
      <c r="F116" s="19"/>
    </row>
    <row r="117">
      <c r="A117" s="19"/>
      <c r="B117" s="19"/>
      <c r="C117" s="19"/>
      <c r="D117" s="19"/>
      <c r="E117" s="19"/>
      <c r="F117" s="19"/>
    </row>
    <row r="118">
      <c r="A118" s="19"/>
      <c r="B118" s="19"/>
      <c r="C118" s="19"/>
      <c r="D118" s="19"/>
      <c r="E118" s="19"/>
      <c r="F118" s="19"/>
    </row>
    <row r="122">
      <c r="A122" s="24" t="s">
        <v>38</v>
      </c>
      <c r="B122" s="25"/>
      <c r="C122" s="25"/>
      <c r="D122" s="25"/>
      <c r="E122" s="25"/>
      <c r="F122" s="25"/>
    </row>
    <row r="123">
      <c r="A123" s="26" t="s">
        <v>39</v>
      </c>
      <c r="B123" s="25"/>
      <c r="C123" s="25"/>
      <c r="D123" s="25"/>
      <c r="E123" s="25"/>
      <c r="F123" s="25"/>
    </row>
    <row r="124">
      <c r="A124" s="26" t="s">
        <v>40</v>
      </c>
      <c r="B124" s="25"/>
      <c r="C124" s="25"/>
      <c r="D124" s="25"/>
      <c r="E124" s="25"/>
      <c r="F124" s="25"/>
    </row>
    <row r="125">
      <c r="A125" s="26" t="s">
        <v>41</v>
      </c>
      <c r="B125" s="25"/>
      <c r="C125" s="25"/>
      <c r="D125" s="25"/>
      <c r="E125" s="25"/>
      <c r="F125" s="25"/>
    </row>
    <row r="126">
      <c r="A126" s="26" t="s">
        <v>42</v>
      </c>
      <c r="B126" s="25"/>
      <c r="C126" s="25"/>
      <c r="D126" s="25"/>
      <c r="E126" s="25"/>
      <c r="F126" s="25"/>
    </row>
    <row r="127">
      <c r="A127" s="25"/>
      <c r="B127" s="25"/>
      <c r="C127" s="25"/>
      <c r="D127" s="25"/>
      <c r="E127" s="25"/>
      <c r="F127" s="25"/>
    </row>
    <row r="128">
      <c r="A128" s="27" t="s">
        <v>27</v>
      </c>
      <c r="B128" s="25"/>
      <c r="C128" s="25"/>
      <c r="D128" s="25"/>
      <c r="E128" s="25"/>
      <c r="F128" s="25"/>
    </row>
    <row r="129">
      <c r="A129" s="26" t="s">
        <v>43</v>
      </c>
      <c r="B129" s="25"/>
      <c r="C129" s="25"/>
      <c r="D129" s="25"/>
      <c r="E129" s="25"/>
      <c r="F129" s="25"/>
    </row>
    <row r="130">
      <c r="A130" s="26" t="s">
        <v>29</v>
      </c>
      <c r="B130" s="25"/>
      <c r="C130" s="25"/>
      <c r="D130" s="25"/>
      <c r="E130" s="25"/>
      <c r="F130" s="25"/>
    </row>
    <row r="131">
      <c r="A131" s="26" t="s">
        <v>44</v>
      </c>
      <c r="B131" s="25"/>
      <c r="C131" s="25"/>
      <c r="D131" s="25"/>
      <c r="E131" s="25"/>
      <c r="F131" s="25"/>
    </row>
    <row r="132">
      <c r="A132" s="26" t="s">
        <v>45</v>
      </c>
      <c r="B132" s="25"/>
      <c r="C132" s="25"/>
      <c r="D132" s="25"/>
      <c r="E132" s="25"/>
      <c r="F132" s="25"/>
    </row>
    <row r="133">
      <c r="A133" s="25"/>
      <c r="B133" s="25"/>
      <c r="C133" s="25"/>
      <c r="D133" s="25"/>
      <c r="E133" s="25"/>
      <c r="F133" s="25"/>
    </row>
    <row r="150">
      <c r="A150" s="25"/>
      <c r="B150" s="25"/>
      <c r="C150" s="25"/>
      <c r="D150" s="25"/>
    </row>
    <row r="151">
      <c r="A151" s="27" t="s">
        <v>46</v>
      </c>
      <c r="B151" s="25"/>
      <c r="C151" s="25"/>
      <c r="D151" s="25"/>
    </row>
    <row r="152">
      <c r="A152" s="27" t="s">
        <v>5</v>
      </c>
      <c r="B152" s="28" t="s">
        <v>6</v>
      </c>
      <c r="C152" s="28" t="s">
        <v>7</v>
      </c>
      <c r="D152" s="25"/>
    </row>
    <row r="153">
      <c r="A153" s="26" t="s">
        <v>47</v>
      </c>
      <c r="B153" s="29"/>
      <c r="C153" s="29">
        <v>8050.0</v>
      </c>
      <c r="D153" s="25"/>
    </row>
    <row r="154">
      <c r="A154" s="26" t="s">
        <v>48</v>
      </c>
      <c r="B154" s="29">
        <v>7000.0</v>
      </c>
      <c r="C154" s="29"/>
      <c r="D154" s="25"/>
    </row>
    <row r="155">
      <c r="A155" s="26" t="s">
        <v>49</v>
      </c>
      <c r="B155" s="29">
        <v>1050.0</v>
      </c>
      <c r="C155" s="29"/>
      <c r="D155" s="25"/>
    </row>
    <row r="156">
      <c r="A156" s="25"/>
      <c r="B156" s="25"/>
      <c r="C156" s="25"/>
      <c r="D156" s="25"/>
    </row>
    <row r="157">
      <c r="A157" s="25"/>
      <c r="B157" s="25"/>
      <c r="C157" s="25"/>
      <c r="D157" s="25"/>
    </row>
    <row r="158">
      <c r="A158" s="25"/>
      <c r="B158" s="25"/>
      <c r="C158" s="25"/>
      <c r="D158" s="25"/>
    </row>
    <row r="159">
      <c r="A159" s="25"/>
      <c r="B159" s="25"/>
      <c r="C159" s="25"/>
      <c r="D159" s="25"/>
    </row>
    <row r="160">
      <c r="A160" s="27" t="s">
        <v>50</v>
      </c>
      <c r="B160" s="25"/>
      <c r="C160" s="25"/>
      <c r="D160" s="25"/>
    </row>
    <row r="161">
      <c r="A161" s="27" t="s">
        <v>5</v>
      </c>
      <c r="B161" s="28" t="s">
        <v>6</v>
      </c>
      <c r="C161" s="28" t="s">
        <v>7</v>
      </c>
      <c r="D161" s="25"/>
    </row>
    <row r="162">
      <c r="A162" s="26" t="s">
        <v>51</v>
      </c>
      <c r="B162" s="29"/>
      <c r="C162" s="29">
        <v>4666.67</v>
      </c>
      <c r="D162" s="25"/>
    </row>
    <row r="163">
      <c r="A163" s="26" t="s">
        <v>52</v>
      </c>
      <c r="B163" s="29">
        <f>C162</f>
        <v>4666.67</v>
      </c>
      <c r="C163" s="29"/>
      <c r="D163" s="25"/>
    </row>
    <row r="164">
      <c r="A164" s="25"/>
      <c r="B164" s="29"/>
      <c r="C164" s="29"/>
      <c r="D164" s="25"/>
    </row>
    <row r="169">
      <c r="A169" s="30" t="s">
        <v>53</v>
      </c>
      <c r="B169" s="31"/>
      <c r="C169" s="31"/>
      <c r="D169" s="31"/>
      <c r="E169" s="31"/>
    </row>
    <row r="170">
      <c r="A170" s="32" t="s">
        <v>54</v>
      </c>
      <c r="B170" s="31"/>
      <c r="C170" s="31"/>
      <c r="D170" s="31"/>
      <c r="E170" s="31"/>
    </row>
    <row r="171">
      <c r="A171" s="32" t="s">
        <v>55</v>
      </c>
      <c r="B171" s="31"/>
      <c r="C171" s="31"/>
      <c r="D171" s="31"/>
      <c r="E171" s="31"/>
    </row>
    <row r="172">
      <c r="A172" s="31"/>
      <c r="B172" s="31"/>
      <c r="C172" s="31"/>
      <c r="D172" s="31"/>
      <c r="E172" s="31"/>
    </row>
    <row r="195">
      <c r="A195" s="33" t="s">
        <v>5</v>
      </c>
      <c r="B195" s="34" t="s">
        <v>6</v>
      </c>
      <c r="C195" s="34" t="s">
        <v>7</v>
      </c>
      <c r="D195" s="31"/>
    </row>
    <row r="196">
      <c r="A196" s="32" t="s">
        <v>56</v>
      </c>
      <c r="B196" s="35">
        <v>459777.5</v>
      </c>
      <c r="C196" s="35"/>
      <c r="D196" s="31"/>
    </row>
    <row r="197">
      <c r="A197" s="32" t="s">
        <v>47</v>
      </c>
      <c r="B197" s="35"/>
      <c r="C197" s="35">
        <v>129777.5</v>
      </c>
      <c r="D197" s="31"/>
    </row>
    <row r="198">
      <c r="A198" s="32" t="s">
        <v>57</v>
      </c>
      <c r="B198" s="35"/>
      <c r="C198" s="35">
        <v>80000.0</v>
      </c>
      <c r="D198" s="31"/>
    </row>
    <row r="199">
      <c r="A199" s="32" t="s">
        <v>58</v>
      </c>
      <c r="B199" s="35"/>
      <c r="C199" s="35">
        <v>250000.0</v>
      </c>
      <c r="D199" s="31"/>
    </row>
    <row r="200">
      <c r="B200" s="5">
        <f t="shared" ref="B200:C200" si="3">SUM(B196:B199)</f>
        <v>459777.5</v>
      </c>
      <c r="C200" s="5">
        <f t="shared" si="3"/>
        <v>459777.5</v>
      </c>
    </row>
    <row r="203">
      <c r="A203" s="36" t="s">
        <v>59</v>
      </c>
      <c r="B203" s="37"/>
      <c r="C203" s="37"/>
      <c r="D203" s="37"/>
      <c r="E203" s="37"/>
    </row>
    <row r="204">
      <c r="A204" s="38" t="s">
        <v>60</v>
      </c>
      <c r="B204" s="37"/>
      <c r="C204" s="37"/>
      <c r="D204" s="37"/>
      <c r="E204" s="37"/>
    </row>
    <row r="205">
      <c r="A205" s="38" t="s">
        <v>61</v>
      </c>
      <c r="B205" s="37"/>
      <c r="C205" s="37"/>
      <c r="D205" s="37"/>
      <c r="E205" s="37"/>
    </row>
    <row r="206">
      <c r="A206" s="37"/>
      <c r="B206" s="37"/>
      <c r="C206" s="37"/>
      <c r="D206" s="37"/>
      <c r="E206" s="37"/>
    </row>
    <row r="231">
      <c r="A231" s="39" t="s">
        <v>5</v>
      </c>
      <c r="B231" s="40" t="s">
        <v>6</v>
      </c>
      <c r="C231" s="40" t="s">
        <v>7</v>
      </c>
      <c r="D231" s="37"/>
      <c r="E231" s="37"/>
    </row>
    <row r="232">
      <c r="A232" s="38" t="s">
        <v>62</v>
      </c>
      <c r="B232" s="41"/>
      <c r="C232" s="41">
        <v>107376.61</v>
      </c>
      <c r="D232" s="37"/>
      <c r="E232" s="37"/>
    </row>
    <row r="233">
      <c r="A233" s="38" t="s">
        <v>19</v>
      </c>
      <c r="B233" s="41">
        <v>104956.61</v>
      </c>
      <c r="C233" s="41"/>
      <c r="D233" s="37"/>
      <c r="E233" s="37"/>
    </row>
    <row r="234">
      <c r="A234" s="38" t="s">
        <v>63</v>
      </c>
      <c r="B234" s="41">
        <v>1000.0</v>
      </c>
      <c r="C234" s="41"/>
      <c r="D234" s="37"/>
      <c r="E234" s="37"/>
    </row>
    <row r="235">
      <c r="A235" s="38" t="s">
        <v>64</v>
      </c>
      <c r="B235" s="41">
        <v>1400.0</v>
      </c>
      <c r="C235" s="41"/>
      <c r="D235" s="37"/>
      <c r="E235" s="37"/>
    </row>
    <row r="236">
      <c r="A236" s="38" t="s">
        <v>65</v>
      </c>
      <c r="B236" s="41">
        <v>2.61</v>
      </c>
      <c r="C236" s="41"/>
      <c r="D236" s="37"/>
      <c r="E236" s="37"/>
    </row>
    <row r="237">
      <c r="A237" s="38" t="s">
        <v>66</v>
      </c>
      <c r="B237" s="41">
        <v>17.39</v>
      </c>
      <c r="C237" s="41"/>
      <c r="D237" s="37"/>
      <c r="E237" s="37"/>
    </row>
    <row r="239">
      <c r="A239" s="42"/>
      <c r="B239" s="43"/>
      <c r="C239" s="43"/>
      <c r="D239" s="43"/>
      <c r="E239" s="43"/>
      <c r="F239" s="43"/>
      <c r="G239" s="43"/>
      <c r="H239" s="43"/>
      <c r="I239" s="43"/>
      <c r="J239" s="43"/>
      <c r="K239" s="43"/>
      <c r="L239" s="43"/>
      <c r="M239" s="43"/>
      <c r="N239" s="43"/>
      <c r="O239" s="43"/>
      <c r="P239" s="43"/>
      <c r="Q239" s="43"/>
      <c r="R239" s="43"/>
      <c r="S239" s="43"/>
      <c r="T239" s="43"/>
      <c r="U239" s="43"/>
      <c r="V239" s="43"/>
      <c r="W239" s="43"/>
      <c r="X239" s="43"/>
      <c r="Y239" s="43"/>
      <c r="Z239" s="43"/>
    </row>
    <row r="240">
      <c r="A240" s="42"/>
      <c r="B240" s="43"/>
      <c r="C240" s="43"/>
      <c r="D240" s="43"/>
      <c r="E240" s="43"/>
      <c r="F240" s="43"/>
      <c r="G240" s="43"/>
      <c r="H240" s="43"/>
      <c r="I240" s="43"/>
      <c r="J240" s="43"/>
      <c r="K240" s="43"/>
      <c r="L240" s="43"/>
      <c r="M240" s="43"/>
      <c r="N240" s="43"/>
      <c r="O240" s="43"/>
      <c r="P240" s="43"/>
      <c r="Q240" s="43"/>
      <c r="R240" s="43"/>
      <c r="S240" s="43"/>
      <c r="T240" s="43"/>
      <c r="U240" s="43"/>
      <c r="V240" s="43"/>
      <c r="W240" s="43"/>
      <c r="X240" s="43"/>
      <c r="Y240" s="43"/>
      <c r="Z240" s="43"/>
    </row>
    <row r="241">
      <c r="A241" s="42"/>
      <c r="B241" s="43"/>
      <c r="C241" s="43"/>
      <c r="D241" s="43"/>
      <c r="E241" s="43"/>
      <c r="F241" s="43"/>
      <c r="G241" s="43"/>
      <c r="H241" s="43"/>
      <c r="I241" s="43"/>
      <c r="J241" s="43"/>
      <c r="K241" s="43"/>
      <c r="L241" s="43"/>
      <c r="M241" s="43"/>
      <c r="N241" s="43"/>
      <c r="O241" s="43"/>
      <c r="P241" s="43"/>
      <c r="Q241" s="43"/>
      <c r="R241" s="43"/>
      <c r="S241" s="43"/>
      <c r="T241" s="43"/>
      <c r="U241" s="43"/>
      <c r="V241" s="43"/>
      <c r="W241" s="43"/>
      <c r="X241" s="43"/>
      <c r="Y241" s="43"/>
      <c r="Z241" s="43"/>
    </row>
    <row r="242">
      <c r="A242" s="12" t="s">
        <v>67</v>
      </c>
      <c r="B242" s="13"/>
      <c r="C242" s="13"/>
      <c r="D242" s="13"/>
      <c r="E242" s="13"/>
      <c r="F242" s="13"/>
    </row>
    <row r="243">
      <c r="A243" s="14" t="s">
        <v>68</v>
      </c>
      <c r="B243" s="13"/>
      <c r="C243" s="13"/>
      <c r="D243" s="13"/>
      <c r="E243" s="13"/>
      <c r="F243" s="13"/>
    </row>
    <row r="244">
      <c r="A244" s="14"/>
      <c r="B244" s="13"/>
      <c r="C244" s="13"/>
      <c r="D244" s="13"/>
      <c r="E244" s="13"/>
      <c r="F244" s="13"/>
    </row>
    <row r="245">
      <c r="A245" s="14" t="s">
        <v>69</v>
      </c>
      <c r="B245" s="13"/>
      <c r="C245" s="13"/>
      <c r="D245" s="13"/>
      <c r="E245" s="13"/>
      <c r="F245" s="13"/>
    </row>
    <row r="246">
      <c r="A246" s="14" t="s">
        <v>70</v>
      </c>
      <c r="B246" s="13"/>
      <c r="C246" s="13"/>
      <c r="D246" s="13"/>
      <c r="E246" s="13"/>
      <c r="F246" s="13"/>
    </row>
    <row r="247">
      <c r="A247" s="13"/>
      <c r="B247" s="13"/>
      <c r="C247" s="13"/>
      <c r="D247" s="13"/>
      <c r="E247" s="13"/>
      <c r="F247" s="13"/>
    </row>
    <row r="248">
      <c r="A248" s="14" t="s">
        <v>71</v>
      </c>
      <c r="B248" s="13"/>
      <c r="C248" s="13"/>
      <c r="D248" s="13"/>
      <c r="E248" s="13"/>
      <c r="F248" s="13"/>
    </row>
    <row r="263">
      <c r="A263" s="15" t="s">
        <v>5</v>
      </c>
      <c r="B263" s="16" t="s">
        <v>6</v>
      </c>
      <c r="C263" s="16" t="s">
        <v>7</v>
      </c>
      <c r="D263" s="13"/>
      <c r="E263" s="13"/>
    </row>
    <row r="264">
      <c r="A264" s="14" t="s">
        <v>72</v>
      </c>
      <c r="B264" s="17"/>
      <c r="C264" s="17">
        <v>336.28</v>
      </c>
      <c r="D264" s="13"/>
      <c r="E264" s="13"/>
    </row>
    <row r="265">
      <c r="A265" s="14" t="s">
        <v>73</v>
      </c>
      <c r="B265" s="17">
        <v>86.03</v>
      </c>
      <c r="C265" s="17"/>
      <c r="D265" s="13"/>
      <c r="E265" s="13"/>
    </row>
    <row r="266">
      <c r="A266" s="14" t="s">
        <v>74</v>
      </c>
      <c r="B266" s="17">
        <v>47.83</v>
      </c>
      <c r="C266" s="17"/>
      <c r="D266" s="13"/>
      <c r="E266" s="13"/>
    </row>
    <row r="267">
      <c r="A267" s="14" t="s">
        <v>65</v>
      </c>
      <c r="B267" s="17">
        <v>19.59</v>
      </c>
      <c r="C267" s="17"/>
      <c r="D267" s="13"/>
      <c r="E267" s="13"/>
    </row>
    <row r="268">
      <c r="A268" s="14" t="s">
        <v>75</v>
      </c>
      <c r="B268" s="17">
        <v>100.0</v>
      </c>
      <c r="C268" s="17"/>
      <c r="D268" s="13"/>
      <c r="E268" s="13"/>
    </row>
    <row r="269">
      <c r="A269" s="14" t="s">
        <v>76</v>
      </c>
      <c r="B269" s="17">
        <v>82.83</v>
      </c>
      <c r="C269" s="17"/>
      <c r="D269" s="13"/>
      <c r="E269" s="13"/>
    </row>
    <row r="270">
      <c r="B270" s="5">
        <f t="shared" ref="B270:C270" si="4">SUM(B264:B269)</f>
        <v>336.28</v>
      </c>
      <c r="C270" s="5">
        <f t="shared" si="4"/>
        <v>336.28</v>
      </c>
      <c r="D270" s="5">
        <f>B270-C270</f>
        <v>0</v>
      </c>
    </row>
    <row r="273">
      <c r="A273" s="18" t="s">
        <v>77</v>
      </c>
      <c r="B273" s="19"/>
      <c r="C273" s="19"/>
      <c r="D273" s="19"/>
      <c r="E273" s="19"/>
    </row>
    <row r="274">
      <c r="A274" s="20" t="s">
        <v>78</v>
      </c>
      <c r="B274" s="19"/>
      <c r="C274" s="19"/>
      <c r="D274" s="19"/>
      <c r="E274" s="19"/>
    </row>
    <row r="275">
      <c r="A275" s="19"/>
      <c r="B275" s="19"/>
      <c r="C275" s="19"/>
      <c r="D275" s="19"/>
      <c r="E275" s="19"/>
    </row>
    <row r="276">
      <c r="A276" s="19"/>
      <c r="B276" s="19"/>
      <c r="C276" s="19"/>
      <c r="D276" s="19"/>
      <c r="E276" s="19"/>
    </row>
    <row r="277">
      <c r="A277" s="19"/>
      <c r="B277" s="19"/>
      <c r="C277" s="19"/>
      <c r="D277" s="19"/>
      <c r="E277" s="19"/>
    </row>
  </sheetData>
  <printOptions gridLines="1" horizontalCentered="1"/>
  <pageMargins bottom="0.75" footer="0.0" header="0.0" left="0.7" right="0.7" top="0.75"/>
  <pageSetup paperSize="9" cellComments="atEnd" orientation="landscape" pageOrder="overThenDown"/>
  <rowBreaks count="4" manualBreakCount="4">
    <brk man="1"/>
    <brk id="115" man="1"/>
    <brk id="68" man="1"/>
    <brk id="38" man="1"/>
  </rowBreak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/>
  <drawing r:id="rId1"/>
</worksheet>
</file>